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/>
  <c r="L89" i="1"/>
  <c r="L70" i="1"/>
  <c r="L51" i="1"/>
  <c r="L32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G13" i="1"/>
  <c r="H13" i="1"/>
  <c r="I13" i="1"/>
  <c r="J13" i="1"/>
  <c r="F13" i="1"/>
  <c r="G81" i="1" l="1"/>
  <c r="J62" i="1"/>
  <c r="H81" i="1"/>
  <c r="F100" i="1"/>
  <c r="J100" i="1"/>
  <c r="I100" i="1"/>
  <c r="H100" i="1"/>
  <c r="G100" i="1"/>
  <c r="J81" i="1"/>
  <c r="H62" i="1"/>
  <c r="F62" i="1"/>
  <c r="J43" i="1"/>
  <c r="I43" i="1"/>
  <c r="H43" i="1"/>
  <c r="G43" i="1"/>
  <c r="F43" i="1"/>
  <c r="I195" i="1"/>
  <c r="J195" i="1"/>
  <c r="H195" i="1"/>
  <c r="G195" i="1"/>
  <c r="J176" i="1"/>
  <c r="I176" i="1"/>
  <c r="H176" i="1"/>
  <c r="G176" i="1"/>
  <c r="H157" i="1"/>
  <c r="J157" i="1"/>
  <c r="I157" i="1"/>
  <c r="G157" i="1"/>
  <c r="J138" i="1"/>
  <c r="I138" i="1"/>
  <c r="H138" i="1"/>
  <c r="G138" i="1"/>
  <c r="J119" i="1"/>
  <c r="I119" i="1"/>
  <c r="H119" i="1"/>
  <c r="G119" i="1"/>
  <c r="F119" i="1"/>
  <c r="F138" i="1"/>
  <c r="F157" i="1"/>
  <c r="F176" i="1"/>
  <c r="F195" i="1"/>
  <c r="I24" i="1"/>
  <c r="J24" i="1"/>
  <c r="H24" i="1"/>
  <c r="G24" i="1"/>
</calcChain>
</file>

<file path=xl/sharedStrings.xml><?xml version="1.0" encoding="utf-8"?>
<sst xmlns="http://schemas.openxmlformats.org/spreadsheetml/2006/main" count="317" uniqueCount="115">
  <si>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</si>
  <si>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</si>
  <si>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</si>
  <si>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</si>
  <si>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</si>
  <si>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</si>
  <si>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</si>
  <si>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</si>
  <si>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</si>
  <si>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</si>
  <si>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</si>
  <si>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</si>
  <si>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</si>
  <si>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</si>
  <si>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</si>
  <si>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</si>
  <si>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</si>
  <si>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</si>
  <si>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</si>
  <si>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</si>
  <si>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</si>
  <si>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</si>
  <si>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</si>
  <si>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</si>
  <si>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</si>
  <si>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</si>
  <si>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</si>
  <si>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</si>
  <si>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</si>
  <si>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</si>
  <si>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</si>
  <si>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</si>
  <si>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</si>
  <si>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</si>
  <si>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</si>
  <si>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</si>
  <si>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</si>
  <si>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</si>
  <si>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</si>
  <si>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</si>
  <si>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огурец свежий</t>
  </si>
  <si>
    <t>суп вермишелевый с мясом</t>
  </si>
  <si>
    <t>капуста тушеная с мясом</t>
  </si>
  <si>
    <t>кисель из концентратов</t>
  </si>
  <si>
    <t>3=55</t>
  </si>
  <si>
    <t>хлеб ржаной</t>
  </si>
  <si>
    <t>7=80</t>
  </si>
  <si>
    <t>суп из овощей с мясом, со сметаной</t>
  </si>
  <si>
    <t>котлета мясная</t>
  </si>
  <si>
    <t>отварная греча</t>
  </si>
  <si>
    <t>сок фруктовый</t>
  </si>
  <si>
    <t>12=30</t>
  </si>
  <si>
    <t>яйцо вареное</t>
  </si>
  <si>
    <t>каша пшенная молочная</t>
  </si>
  <si>
    <t>кофейный напиток</t>
  </si>
  <si>
    <t>26=60</t>
  </si>
  <si>
    <t>булка с сыром</t>
  </si>
  <si>
    <t>помидор свежий</t>
  </si>
  <si>
    <t>борщ с мясом, со сметаной</t>
  </si>
  <si>
    <t>котлета куриная</t>
  </si>
  <si>
    <t>отварные рожки</t>
  </si>
  <si>
    <t>19=13</t>
  </si>
  <si>
    <t>компот из сухофруктов</t>
  </si>
  <si>
    <t>7=18</t>
  </si>
  <si>
    <t>суп гороховый с мясом</t>
  </si>
  <si>
    <t>картофель тушеный с мясом</t>
  </si>
  <si>
    <t xml:space="preserve">хлеб ржаной </t>
  </si>
  <si>
    <t>напиток из шиповника</t>
  </si>
  <si>
    <t>5=84</t>
  </si>
  <si>
    <t>рассольник с мясом</t>
  </si>
  <si>
    <t>24=00</t>
  </si>
  <si>
    <t>рыба запеченая</t>
  </si>
  <si>
    <t>напиток клюквенный</t>
  </si>
  <si>
    <t>5=92</t>
  </si>
  <si>
    <t>суп крестьянский с мясом</t>
  </si>
  <si>
    <t>картофельное пюре</t>
  </si>
  <si>
    <t>10=90</t>
  </si>
  <si>
    <t>щи с мясом, со сметаной</t>
  </si>
  <si>
    <t>суп картофельный рыбный</t>
  </si>
  <si>
    <t>печень тушеная</t>
  </si>
  <si>
    <t>16=64</t>
  </si>
  <si>
    <t>16=21</t>
  </si>
  <si>
    <t>суп вермишелеввый с мясом</t>
  </si>
  <si>
    <t>отварная сосиска</t>
  </si>
  <si>
    <t>винегрет овощной</t>
  </si>
  <si>
    <t>напиток лимонный</t>
  </si>
  <si>
    <t>МОУ Воскресенская ООШ</t>
  </si>
  <si>
    <t>котлета рыбная</t>
  </si>
  <si>
    <t>21=68</t>
  </si>
  <si>
    <t>27=91</t>
  </si>
  <si>
    <t>24=58</t>
  </si>
  <si>
    <t>10=50</t>
  </si>
  <si>
    <t>35=00</t>
  </si>
  <si>
    <t>Волкова С.К.</t>
  </si>
  <si>
    <t>отварной рис</t>
  </si>
  <si>
    <t>6=35</t>
  </si>
  <si>
    <t>31=00</t>
  </si>
  <si>
    <t>24=59</t>
  </si>
  <si>
    <t>12=31</t>
  </si>
  <si>
    <t>5=20</t>
  </si>
  <si>
    <t>83=00</t>
  </si>
  <si>
    <t>26=33</t>
  </si>
  <si>
    <t>39=13</t>
  </si>
  <si>
    <t>18=57</t>
  </si>
  <si>
    <t>29=91</t>
  </si>
  <si>
    <t>15=59</t>
  </si>
  <si>
    <t>20=13</t>
  </si>
  <si>
    <t>7=98</t>
  </si>
  <si>
    <t>37=82</t>
  </si>
  <si>
    <t>28=85</t>
  </si>
  <si>
    <t>31=05</t>
  </si>
  <si>
    <t>14=85</t>
  </si>
  <si>
    <t>32=00</t>
  </si>
  <si>
    <t>чай с сахаром</t>
  </si>
  <si>
    <t>2=40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</si>
</sst>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52">
        <v>2025</v>
      </c>
      <c r="K3" s="48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57</v>
      </c>
      <c r="F14" s="42">
        <v>80</v>
      </c>
      <c r="G14" s="42">
        <v>1</v>
      </c>
      <c r="H14" s="42">
        <v>0</v>
      </c>
      <c r="I14" s="42">
        <v>3</v>
      </c>
      <c r="J14" s="42">
        <v>17</v>
      </c>
      <c r="K14" s="43"/>
      <c r="L14" s="42" t="s">
        <v>95</v>
      </c>
    </row>
    <row r="15" spans="1:12" ht="15" x14ac:dyDescent="0.25">
      <c r="A15" s="23"/>
      <c r="B15" s="15"/>
      <c r="C15" s="11"/>
      <c r="D15" s="7" t="s">
        <v>27</v>
      </c>
      <c r="E15" s="41" t="s">
        <v>69</v>
      </c>
      <c r="F15" s="42">
        <v>300</v>
      </c>
      <c r="G15" s="42">
        <v>14</v>
      </c>
      <c r="H15" s="42">
        <v>11</v>
      </c>
      <c r="I15" s="42">
        <v>20</v>
      </c>
      <c r="J15" s="42">
        <v>220</v>
      </c>
      <c r="K15" s="43">
        <v>129</v>
      </c>
      <c r="L15" s="42" t="s">
        <v>96</v>
      </c>
    </row>
    <row r="16" spans="1:12" ht="15" x14ac:dyDescent="0.25">
      <c r="A16" s="23"/>
      <c r="B16" s="15"/>
      <c r="C16" s="11"/>
      <c r="D16" s="7" t="s">
        <v>28</v>
      </c>
      <c r="E16" s="41" t="s">
        <v>87</v>
      </c>
      <c r="F16" s="42">
        <v>70</v>
      </c>
      <c r="G16" s="42">
        <v>9</v>
      </c>
      <c r="H16" s="42">
        <v>3</v>
      </c>
      <c r="I16" s="42">
        <v>11</v>
      </c>
      <c r="J16" s="42">
        <v>110</v>
      </c>
      <c r="K16" s="43">
        <v>324</v>
      </c>
      <c r="L16" s="42" t="s">
        <v>97</v>
      </c>
    </row>
    <row r="17" spans="1:12" ht="15" x14ac:dyDescent="0.25">
      <c r="A17" s="23"/>
      <c r="B17" s="15"/>
      <c r="C17" s="11"/>
      <c r="D17" s="7" t="s">
        <v>29</v>
      </c>
      <c r="E17" s="41" t="s">
        <v>94</v>
      </c>
      <c r="F17" s="42">
        <v>200</v>
      </c>
      <c r="G17" s="42">
        <v>5</v>
      </c>
      <c r="H17" s="42">
        <v>6</v>
      </c>
      <c r="I17" s="42">
        <v>40</v>
      </c>
      <c r="J17" s="42">
        <v>260</v>
      </c>
      <c r="K17" s="43">
        <v>463</v>
      </c>
      <c r="L17" s="42" t="s">
        <v>98</v>
      </c>
    </row>
    <row r="18" spans="1:12" ht="15" x14ac:dyDescent="0.25">
      <c r="A18" s="23"/>
      <c r="B18" s="15"/>
      <c r="C18" s="11"/>
      <c r="D18" s="7" t="s">
        <v>30</v>
      </c>
      <c r="E18" s="41" t="s">
        <v>72</v>
      </c>
      <c r="F18" s="42">
        <v>200</v>
      </c>
      <c r="G18" s="42">
        <v>1</v>
      </c>
      <c r="H18" s="42">
        <v>0</v>
      </c>
      <c r="I18" s="42">
        <v>21</v>
      </c>
      <c r="J18" s="42">
        <v>102</v>
      </c>
      <c r="K18" s="43">
        <v>647</v>
      </c>
      <c r="L18" s="42" t="s">
        <v>99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 t="s">
        <v>45</v>
      </c>
      <c r="F20" s="42">
        <v>60</v>
      </c>
      <c r="G20" s="42">
        <v>3</v>
      </c>
      <c r="H20" s="42">
        <v>1</v>
      </c>
      <c r="I20" s="42">
        <v>27</v>
      </c>
      <c r="J20" s="42">
        <v>126</v>
      </c>
      <c r="K20" s="43"/>
      <c r="L20" s="42" t="s">
        <v>44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49">
        <v>910</v>
      </c>
      <c r="G23" s="49">
        <f t="shared" ref="G23:J23" si="2">SUM(G14:G22)</f>
        <v>33</v>
      </c>
      <c r="H23" s="49">
        <f t="shared" si="2"/>
        <v>21</v>
      </c>
      <c r="I23" s="49">
        <f t="shared" si="2"/>
        <v>122</v>
      </c>
      <c r="J23" s="49">
        <f t="shared" si="2"/>
        <v>835</v>
      </c>
      <c r="K23" s="50"/>
      <c r="L23" s="49" t="s"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51">
        <v>910</v>
      </c>
      <c r="G24" s="51">
        <f t="shared" ref="G24:J24" si="3">G13+G23</f>
        <v>33</v>
      </c>
      <c r="H24" s="51">
        <f t="shared" si="3"/>
        <v>21</v>
      </c>
      <c r="I24" s="51">
        <f t="shared" si="3"/>
        <v>122</v>
      </c>
      <c r="J24" s="51">
        <f t="shared" si="3"/>
        <v>835</v>
      </c>
      <c r="K24" s="51"/>
      <c r="L24" s="51" t="s"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40</v>
      </c>
      <c r="F33" s="42">
        <v>80</v>
      </c>
      <c r="G33" s="42">
        <v>1</v>
      </c>
      <c r="H33" s="42">
        <v>0</v>
      </c>
      <c r="I33" s="42">
        <v>2</v>
      </c>
      <c r="J33" s="42">
        <v>11</v>
      </c>
      <c r="K33" s="43"/>
      <c r="L33" s="42" t="s">
        <v>73</v>
      </c>
    </row>
    <row r="34" spans="1:12" ht="15" x14ac:dyDescent="0.25">
      <c r="A34" s="14"/>
      <c r="B34" s="15"/>
      <c r="C34" s="11"/>
      <c r="D34" s="7" t="s">
        <v>27</v>
      </c>
      <c r="E34" s="41" t="s">
        <v>74</v>
      </c>
      <c r="F34" s="42">
        <v>300</v>
      </c>
      <c r="G34" s="42">
        <v>17</v>
      </c>
      <c r="H34" s="42">
        <v>13</v>
      </c>
      <c r="I34" s="42">
        <v>19</v>
      </c>
      <c r="J34" s="42">
        <v>246</v>
      </c>
      <c r="K34" s="43">
        <v>174</v>
      </c>
      <c r="L34" s="42" t="s">
        <v>70</v>
      </c>
    </row>
    <row r="35" spans="1:12" ht="15" x14ac:dyDescent="0.25">
      <c r="A35" s="14"/>
      <c r="B35" s="15"/>
      <c r="C35" s="11"/>
      <c r="D35" s="7" t="s">
        <v>28</v>
      </c>
      <c r="E35" s="41" t="s">
        <v>71</v>
      </c>
      <c r="F35" s="42">
        <v>70</v>
      </c>
      <c r="G35" s="42">
        <v>11</v>
      </c>
      <c r="H35" s="42">
        <v>3</v>
      </c>
      <c r="I35" s="42">
        <v>2</v>
      </c>
      <c r="J35" s="42">
        <v>81</v>
      </c>
      <c r="K35" s="43">
        <v>310</v>
      </c>
      <c r="L35" s="42" t="s">
        <v>101</v>
      </c>
    </row>
    <row r="36" spans="1:12" ht="15" x14ac:dyDescent="0.25">
      <c r="A36" s="14"/>
      <c r="B36" s="15"/>
      <c r="C36" s="11"/>
      <c r="D36" s="7" t="s">
        <v>29</v>
      </c>
      <c r="E36" s="41" t="s">
        <v>75</v>
      </c>
      <c r="F36" s="42">
        <v>200</v>
      </c>
      <c r="G36" s="42">
        <v>4</v>
      </c>
      <c r="H36" s="42">
        <v>8</v>
      </c>
      <c r="I36" s="42">
        <v>26</v>
      </c>
      <c r="J36" s="42">
        <v>194</v>
      </c>
      <c r="K36" s="43">
        <v>472</v>
      </c>
      <c r="L36" s="42" t="s">
        <v>76</v>
      </c>
    </row>
    <row r="37" spans="1:12" ht="15" x14ac:dyDescent="0.25">
      <c r="A37" s="14"/>
      <c r="B37" s="15"/>
      <c r="C37" s="11"/>
      <c r="D37" s="7" t="s">
        <v>30</v>
      </c>
      <c r="E37" s="41" t="s">
        <v>50</v>
      </c>
      <c r="F37" s="42">
        <v>200</v>
      </c>
      <c r="G37" s="42">
        <v>1</v>
      </c>
      <c r="H37" s="42">
        <v>1</v>
      </c>
      <c r="I37" s="42">
        <v>20</v>
      </c>
      <c r="J37" s="42">
        <v>92</v>
      </c>
      <c r="K37" s="43"/>
      <c r="L37" s="42" t="s">
        <v>51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 t="s">
        <v>45</v>
      </c>
      <c r="F39" s="42">
        <v>60</v>
      </c>
      <c r="G39" s="42">
        <v>3</v>
      </c>
      <c r="H39" s="42">
        <v>1</v>
      </c>
      <c r="I39" s="42">
        <v>27</v>
      </c>
      <c r="J39" s="42">
        <v>126</v>
      </c>
      <c r="K39" s="43"/>
      <c r="L39" s="42" t="s">
        <v>44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49">
        <f>SUM(F33:F41)</f>
        <v>910</v>
      </c>
      <c r="G42" s="49">
        <f t="shared" ref="G42" si="8">SUM(G33:G41)</f>
        <v>37</v>
      </c>
      <c r="H42" s="49">
        <f t="shared" ref="H42" si="9">SUM(H33:H41)</f>
        <v>26</v>
      </c>
      <c r="I42" s="49">
        <f t="shared" ref="I42" si="10">SUM(I33:I41)</f>
        <v>96</v>
      </c>
      <c r="J42" s="49">
        <f t="shared" ref="J42" si="11">SUM(J33:J41)</f>
        <v>750</v>
      </c>
      <c r="K42" s="50"/>
      <c r="L42" s="49" t="s">
        <v>100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1"/>
      <c r="F43" s="51">
        <f>F32+F42</f>
        <v>910</v>
      </c>
      <c r="G43" s="51">
        <f t="shared" ref="G43" si="12">G32+G42</f>
        <v>37</v>
      </c>
      <c r="H43" s="51">
        <f t="shared" ref="H43" si="13">H32+H42</f>
        <v>26</v>
      </c>
      <c r="I43" s="51">
        <f t="shared" ref="I43" si="14">I32+I42</f>
        <v>96</v>
      </c>
      <c r="J43" s="51">
        <f t="shared" ref="J43" si="15">J32+J42</f>
        <v>750</v>
      </c>
      <c r="K43" s="51"/>
      <c r="L43" s="51" t="s"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40</v>
      </c>
      <c r="F52" s="42">
        <v>80</v>
      </c>
      <c r="G52" s="42">
        <v>1</v>
      </c>
      <c r="H52" s="42">
        <v>0</v>
      </c>
      <c r="I52" s="42">
        <v>2</v>
      </c>
      <c r="J52" s="42">
        <v>11</v>
      </c>
      <c r="K52" s="43"/>
      <c r="L52" s="42" t="s">
        <v>73</v>
      </c>
    </row>
    <row r="53" spans="1:12" ht="15" x14ac:dyDescent="0.25">
      <c r="A53" s="23"/>
      <c r="B53" s="15"/>
      <c r="C53" s="11"/>
      <c r="D53" s="7" t="s">
        <v>27</v>
      </c>
      <c r="E53" s="41" t="s">
        <v>77</v>
      </c>
      <c r="F53" s="42">
        <v>300</v>
      </c>
      <c r="G53" s="42">
        <v>17</v>
      </c>
      <c r="H53" s="42">
        <v>12</v>
      </c>
      <c r="I53" s="42">
        <v>11</v>
      </c>
      <c r="J53" s="42">
        <v>222</v>
      </c>
      <c r="K53" s="43">
        <v>120</v>
      </c>
      <c r="L53" s="42" t="s">
        <v>55</v>
      </c>
    </row>
    <row r="54" spans="1:12" ht="15" x14ac:dyDescent="0.25">
      <c r="A54" s="23"/>
      <c r="B54" s="15"/>
      <c r="C54" s="11"/>
      <c r="D54" s="7" t="s">
        <v>28</v>
      </c>
      <c r="E54" s="41" t="s">
        <v>65</v>
      </c>
      <c r="F54" s="42">
        <v>200</v>
      </c>
      <c r="G54" s="42">
        <v>21</v>
      </c>
      <c r="H54" s="42">
        <v>24</v>
      </c>
      <c r="I54" s="42">
        <v>27</v>
      </c>
      <c r="J54" s="42">
        <v>410</v>
      </c>
      <c r="K54" s="43">
        <v>216</v>
      </c>
      <c r="L54" s="42" t="s">
        <v>102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85</v>
      </c>
      <c r="F56" s="42">
        <v>200</v>
      </c>
      <c r="G56" s="42">
        <v>1</v>
      </c>
      <c r="H56" s="42">
        <v>1</v>
      </c>
      <c r="I56" s="42">
        <v>20</v>
      </c>
      <c r="J56" s="42">
        <v>92</v>
      </c>
      <c r="K56" s="43"/>
      <c r="L56" s="42" t="s">
        <v>46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 t="s">
        <v>45</v>
      </c>
      <c r="F58" s="42">
        <v>60</v>
      </c>
      <c r="G58" s="42">
        <v>3</v>
      </c>
      <c r="H58" s="42">
        <v>1</v>
      </c>
      <c r="I58" s="42">
        <v>27</v>
      </c>
      <c r="J58" s="42">
        <v>126</v>
      </c>
      <c r="K58" s="43"/>
      <c r="L58" s="42" t="s">
        <v>44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49">
        <f>SUM(F52:F60)</f>
        <v>840</v>
      </c>
      <c r="G61" s="49">
        <f t="shared" ref="G61" si="20">SUM(G52:G60)</f>
        <v>43</v>
      </c>
      <c r="H61" s="49">
        <f t="shared" ref="H61" si="21">SUM(H52:H60)</f>
        <v>38</v>
      </c>
      <c r="I61" s="49">
        <f t="shared" ref="I61" si="22">SUM(I52:I60)</f>
        <v>87</v>
      </c>
      <c r="J61" s="49">
        <f t="shared" ref="J61" si="23">SUM(J52:J60)</f>
        <v>861</v>
      </c>
      <c r="K61" s="50"/>
      <c r="L61" s="49" t="s"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51">
        <f>F51+F61</f>
        <v>840</v>
      </c>
      <c r="G62" s="51">
        <f t="shared" ref="G62" si="24">G51+G61</f>
        <v>43</v>
      </c>
      <c r="H62" s="51">
        <f t="shared" ref="H62" si="25">H51+H61</f>
        <v>38</v>
      </c>
      <c r="I62" s="51">
        <f t="shared" ref="I62" si="26">I51+I61</f>
        <v>87</v>
      </c>
      <c r="J62" s="51">
        <f t="shared" ref="J62" si="27">J51+J61</f>
        <v>861</v>
      </c>
      <c r="K62" s="51"/>
      <c r="L62" s="51" t="s"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57</v>
      </c>
      <c r="F71" s="42">
        <v>80</v>
      </c>
      <c r="G71" s="42">
        <v>1</v>
      </c>
      <c r="H71" s="42">
        <v>0</v>
      </c>
      <c r="I71" s="42">
        <v>2</v>
      </c>
      <c r="J71" s="42">
        <v>11</v>
      </c>
      <c r="K71" s="43"/>
      <c r="L71" s="42" t="s">
        <v>95</v>
      </c>
    </row>
    <row r="72" spans="1:12" ht="15" x14ac:dyDescent="0.25">
      <c r="A72" s="23"/>
      <c r="B72" s="15"/>
      <c r="C72" s="11"/>
      <c r="D72" s="7" t="s">
        <v>27</v>
      </c>
      <c r="E72" s="41" t="s">
        <v>78</v>
      </c>
      <c r="F72" s="42">
        <v>300</v>
      </c>
      <c r="G72" s="42">
        <v>14</v>
      </c>
      <c r="H72" s="42">
        <v>4</v>
      </c>
      <c r="I72" s="42">
        <v>19</v>
      </c>
      <c r="J72" s="42">
        <v>187</v>
      </c>
      <c r="K72" s="43">
        <v>131</v>
      </c>
      <c r="L72" s="42" t="s">
        <v>88</v>
      </c>
    </row>
    <row r="73" spans="1:12" ht="15" x14ac:dyDescent="0.25">
      <c r="A73" s="23"/>
      <c r="B73" s="15"/>
      <c r="C73" s="11"/>
      <c r="D73" s="7" t="s">
        <v>28</v>
      </c>
      <c r="E73" s="41" t="s">
        <v>79</v>
      </c>
      <c r="F73" s="42">
        <v>70</v>
      </c>
      <c r="G73" s="42">
        <v>18</v>
      </c>
      <c r="H73" s="42">
        <v>15</v>
      </c>
      <c r="I73" s="42">
        <v>10</v>
      </c>
      <c r="J73" s="42">
        <v>246</v>
      </c>
      <c r="K73" s="43"/>
      <c r="L73" s="42" t="s">
        <v>103</v>
      </c>
    </row>
    <row r="74" spans="1:12" ht="15" x14ac:dyDescent="0.25">
      <c r="A74" s="23"/>
      <c r="B74" s="15"/>
      <c r="C74" s="11"/>
      <c r="D74" s="7" t="s">
        <v>29</v>
      </c>
      <c r="E74" s="41" t="s">
        <v>60</v>
      </c>
      <c r="F74" s="42">
        <v>200</v>
      </c>
      <c r="G74" s="42">
        <v>7</v>
      </c>
      <c r="H74" s="42">
        <v>5</v>
      </c>
      <c r="I74" s="42">
        <v>40</v>
      </c>
      <c r="J74" s="42">
        <v>247</v>
      </c>
      <c r="K74" s="43">
        <v>273</v>
      </c>
      <c r="L74" s="42" t="s">
        <v>80</v>
      </c>
    </row>
    <row r="75" spans="1:12" ht="15" x14ac:dyDescent="0.25">
      <c r="A75" s="23"/>
      <c r="B75" s="15"/>
      <c r="C75" s="11"/>
      <c r="D75" s="7" t="s">
        <v>30</v>
      </c>
      <c r="E75" s="41" t="s">
        <v>43</v>
      </c>
      <c r="F75" s="42">
        <v>200</v>
      </c>
      <c r="G75" s="42">
        <v>0</v>
      </c>
      <c r="H75" s="42">
        <v>0</v>
      </c>
      <c r="I75" s="42">
        <v>14</v>
      </c>
      <c r="J75" s="42">
        <v>64</v>
      </c>
      <c r="K75" s="43">
        <v>591</v>
      </c>
      <c r="L75" s="42" t="s">
        <v>81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 t="s">
        <v>45</v>
      </c>
      <c r="F77" s="42">
        <v>60</v>
      </c>
      <c r="G77" s="42">
        <v>3</v>
      </c>
      <c r="H77" s="42">
        <v>1</v>
      </c>
      <c r="I77" s="42">
        <v>27</v>
      </c>
      <c r="J77" s="42">
        <v>126</v>
      </c>
      <c r="K77" s="43"/>
      <c r="L77" s="42" t="s">
        <v>44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49">
        <f>SUM(F71:F79)</f>
        <v>910</v>
      </c>
      <c r="G80" s="49">
        <f t="shared" ref="G80" si="32">SUM(G71:G79)</f>
        <v>43</v>
      </c>
      <c r="H80" s="49">
        <f t="shared" ref="H80" si="33">SUM(H71:H79)</f>
        <v>25</v>
      </c>
      <c r="I80" s="49">
        <f t="shared" ref="I80" si="34">SUM(I71:I79)</f>
        <v>112</v>
      </c>
      <c r="J80" s="49">
        <f t="shared" ref="J80" si="35">SUM(J71:J79)</f>
        <v>881</v>
      </c>
      <c r="K80" s="50"/>
      <c r="L80" s="49" t="s"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51">
        <f>F70+F80</f>
        <v>910</v>
      </c>
      <c r="G81" s="51">
        <f t="shared" ref="G81" si="36">G70+G80</f>
        <v>43</v>
      </c>
      <c r="H81" s="51">
        <f t="shared" ref="H81" si="37">H70+H80</f>
        <v>25</v>
      </c>
      <c r="I81" s="51">
        <f t="shared" ref="I81" si="38">I70+I80</f>
        <v>112</v>
      </c>
      <c r="J81" s="51">
        <f t="shared" ref="J81" si="39">J70+J80</f>
        <v>881</v>
      </c>
      <c r="K81" s="51"/>
      <c r="L81" s="51" t="s"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57</v>
      </c>
      <c r="F90" s="42">
        <v>80</v>
      </c>
      <c r="G90" s="42">
        <v>1</v>
      </c>
      <c r="H90" s="42">
        <v>0</v>
      </c>
      <c r="I90" s="42">
        <v>3</v>
      </c>
      <c r="J90" s="42">
        <v>17</v>
      </c>
      <c r="K90" s="43"/>
      <c r="L90" s="42" t="s">
        <v>68</v>
      </c>
    </row>
    <row r="91" spans="1:12" ht="15" x14ac:dyDescent="0.25">
      <c r="A91" s="23"/>
      <c r="B91" s="15"/>
      <c r="C91" s="11"/>
      <c r="D91" s="7" t="s">
        <v>27</v>
      </c>
      <c r="E91" s="41" t="s">
        <v>82</v>
      </c>
      <c r="F91" s="42">
        <v>300</v>
      </c>
      <c r="G91" s="42">
        <v>5</v>
      </c>
      <c r="H91" s="42">
        <v>4</v>
      </c>
      <c r="I91" s="42">
        <v>20</v>
      </c>
      <c r="J91" s="42">
        <v>124</v>
      </c>
      <c r="K91" s="43">
        <v>148</v>
      </c>
      <c r="L91" s="42" t="s">
        <v>104</v>
      </c>
    </row>
    <row r="92" spans="1:12" ht="15" x14ac:dyDescent="0.25">
      <c r="A92" s="23"/>
      <c r="B92" s="15"/>
      <c r="C92" s="11"/>
      <c r="D92" s="7" t="s">
        <v>28</v>
      </c>
      <c r="E92" s="41" t="s">
        <v>83</v>
      </c>
      <c r="F92" s="42">
        <v>70</v>
      </c>
      <c r="G92" s="42">
        <v>8</v>
      </c>
      <c r="H92" s="42">
        <v>17</v>
      </c>
      <c r="I92" s="42">
        <v>1</v>
      </c>
      <c r="J92" s="42">
        <v>183</v>
      </c>
      <c r="K92" s="43"/>
      <c r="L92" s="42" t="s">
        <v>105</v>
      </c>
    </row>
    <row r="93" spans="1:12" ht="15" x14ac:dyDescent="0.25">
      <c r="A93" s="23"/>
      <c r="B93" s="15"/>
      <c r="C93" s="11"/>
      <c r="D93" s="7" t="s">
        <v>29</v>
      </c>
      <c r="E93" s="41" t="s">
        <v>84</v>
      </c>
      <c r="F93" s="42">
        <v>200</v>
      </c>
      <c r="G93" s="42">
        <v>3</v>
      </c>
      <c r="H93" s="42">
        <v>20</v>
      </c>
      <c r="I93" s="42">
        <v>15</v>
      </c>
      <c r="J93" s="42">
        <v>271</v>
      </c>
      <c r="K93" s="43">
        <v>601</v>
      </c>
      <c r="L93" s="42" t="s">
        <v>106</v>
      </c>
    </row>
    <row r="94" spans="1:12" ht="15" x14ac:dyDescent="0.25">
      <c r="A94" s="23"/>
      <c r="B94" s="15"/>
      <c r="C94" s="11"/>
      <c r="D94" s="7" t="s">
        <v>30</v>
      </c>
      <c r="E94" s="41" t="s">
        <v>67</v>
      </c>
      <c r="F94" s="42">
        <v>200</v>
      </c>
      <c r="G94" s="42">
        <v>0</v>
      </c>
      <c r="H94" s="42">
        <v>0</v>
      </c>
      <c r="I94" s="42">
        <v>24</v>
      </c>
      <c r="J94" s="42">
        <v>100</v>
      </c>
      <c r="K94" s="43">
        <v>646</v>
      </c>
      <c r="L94" s="42" t="s">
        <v>107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 t="s">
        <v>45</v>
      </c>
      <c r="F96" s="42">
        <v>60</v>
      </c>
      <c r="G96" s="42">
        <v>3</v>
      </c>
      <c r="H96" s="42">
        <v>1</v>
      </c>
      <c r="I96" s="42">
        <v>27</v>
      </c>
      <c r="J96" s="42">
        <v>126</v>
      </c>
      <c r="K96" s="43"/>
      <c r="L96" s="42" t="s">
        <v>44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49">
        <f>SUM(F90:F98)</f>
        <v>910</v>
      </c>
      <c r="G99" s="49">
        <f t="shared" ref="G99" si="44">SUM(G90:G98)</f>
        <v>20</v>
      </c>
      <c r="H99" s="49">
        <f t="shared" ref="H99" si="45">SUM(H90:H98)</f>
        <v>42</v>
      </c>
      <c r="I99" s="49">
        <f t="shared" ref="I99" si="46">SUM(I90:I98)</f>
        <v>90</v>
      </c>
      <c r="J99" s="49">
        <f t="shared" ref="J99" si="47">SUM(J90:J98)</f>
        <v>821</v>
      </c>
      <c r="K99" s="50"/>
      <c r="L99" s="49" t="s"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51">
        <f>F89+F99</f>
        <v>910</v>
      </c>
      <c r="G100" s="51">
        <f t="shared" ref="G100" si="48">G89+G99</f>
        <v>20</v>
      </c>
      <c r="H100" s="51">
        <f t="shared" ref="H100" si="49">H89+H99</f>
        <v>42</v>
      </c>
      <c r="I100" s="51">
        <f t="shared" ref="I100" si="50">I89+I99</f>
        <v>90</v>
      </c>
      <c r="J100" s="51">
        <f t="shared" ref="J100" si="51">J89+J99</f>
        <v>821</v>
      </c>
      <c r="K100" s="51"/>
      <c r="L100" s="51" t="s"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40</v>
      </c>
      <c r="F109" s="42">
        <v>80</v>
      </c>
      <c r="G109" s="42">
        <v>1</v>
      </c>
      <c r="H109" s="42">
        <v>0</v>
      </c>
      <c r="I109" s="42">
        <v>2</v>
      </c>
      <c r="J109" s="42">
        <v>11</v>
      </c>
      <c r="K109" s="43"/>
      <c r="L109" s="42" t="s">
        <v>73</v>
      </c>
    </row>
    <row r="110" spans="1:12" ht="15" x14ac:dyDescent="0.25">
      <c r="A110" s="23"/>
      <c r="B110" s="15"/>
      <c r="C110" s="11"/>
      <c r="D110" s="7" t="s">
        <v>27</v>
      </c>
      <c r="E110" s="41" t="s">
        <v>41</v>
      </c>
      <c r="F110" s="42">
        <v>300</v>
      </c>
      <c r="G110" s="42">
        <v>5</v>
      </c>
      <c r="H110" s="42">
        <v>4</v>
      </c>
      <c r="I110" s="42">
        <v>20</v>
      </c>
      <c r="J110" s="42">
        <v>124</v>
      </c>
      <c r="K110" s="43">
        <v>148</v>
      </c>
      <c r="L110" s="42" t="s">
        <v>89</v>
      </c>
    </row>
    <row r="111" spans="1:12" ht="15" x14ac:dyDescent="0.25">
      <c r="A111" s="23"/>
      <c r="B111" s="15"/>
      <c r="C111" s="11"/>
      <c r="D111" s="7" t="s">
        <v>28</v>
      </c>
      <c r="E111" s="41" t="s">
        <v>42</v>
      </c>
      <c r="F111" s="42">
        <v>200</v>
      </c>
      <c r="G111" s="42">
        <v>20</v>
      </c>
      <c r="H111" s="42">
        <v>17</v>
      </c>
      <c r="I111" s="42">
        <v>11</v>
      </c>
      <c r="J111" s="42">
        <v>308</v>
      </c>
      <c r="K111" s="43">
        <v>482</v>
      </c>
      <c r="L111" s="42" t="s">
        <v>108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43</v>
      </c>
      <c r="F113" s="42">
        <v>200</v>
      </c>
      <c r="G113" s="42">
        <v>0</v>
      </c>
      <c r="H113" s="42">
        <v>0</v>
      </c>
      <c r="I113" s="42">
        <v>14</v>
      </c>
      <c r="J113" s="42">
        <v>64</v>
      </c>
      <c r="K113" s="43">
        <v>591</v>
      </c>
      <c r="L113" s="42" t="s">
        <v>46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45</v>
      </c>
      <c r="F115" s="42">
        <v>60</v>
      </c>
      <c r="G115" s="42">
        <v>3</v>
      </c>
      <c r="H115" s="42">
        <v>1</v>
      </c>
      <c r="I115" s="42">
        <v>27</v>
      </c>
      <c r="J115" s="42">
        <v>126</v>
      </c>
      <c r="K115" s="43"/>
      <c r="L115" s="42" t="s">
        <v>44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49">
        <f>SUM(F109:F117)</f>
        <v>840</v>
      </c>
      <c r="G118" s="49">
        <f t="shared" ref="G118:J118" si="54">SUM(G109:G117)</f>
        <v>29</v>
      </c>
      <c r="H118" s="49">
        <f t="shared" si="54"/>
        <v>22</v>
      </c>
      <c r="I118" s="49">
        <f t="shared" si="54"/>
        <v>74</v>
      </c>
      <c r="J118" s="49">
        <f t="shared" si="54"/>
        <v>633</v>
      </c>
      <c r="K118" s="50"/>
      <c r="L118" s="49" t="s"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51">
        <f>F108+F118</f>
        <v>840</v>
      </c>
      <c r="G119" s="51">
        <f t="shared" ref="G119" si="55">G108+G118</f>
        <v>29</v>
      </c>
      <c r="H119" s="51">
        <f t="shared" ref="H119" si="56">H108+H118</f>
        <v>22</v>
      </c>
      <c r="I119" s="51">
        <f t="shared" ref="I119" si="57">I108+I118</f>
        <v>74</v>
      </c>
      <c r="J119" s="51">
        <f t="shared" ref="J119" si="58">J108+J118</f>
        <v>633</v>
      </c>
      <c r="K119" s="51"/>
      <c r="L119" s="51" t="s"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40</v>
      </c>
      <c r="F128" s="42">
        <v>80</v>
      </c>
      <c r="G128" s="42">
        <v>1</v>
      </c>
      <c r="H128" s="42">
        <v>0</v>
      </c>
      <c r="I128" s="42">
        <v>2</v>
      </c>
      <c r="J128" s="42">
        <v>11</v>
      </c>
      <c r="K128" s="43"/>
      <c r="L128" s="42" t="s">
        <v>73</v>
      </c>
    </row>
    <row r="129" spans="1:12" ht="15" x14ac:dyDescent="0.25">
      <c r="A129" s="14"/>
      <c r="B129" s="15"/>
      <c r="C129" s="11"/>
      <c r="D129" s="7" t="s">
        <v>27</v>
      </c>
      <c r="E129" s="41" t="s">
        <v>47</v>
      </c>
      <c r="F129" s="42">
        <v>300</v>
      </c>
      <c r="G129" s="42">
        <v>17</v>
      </c>
      <c r="H129" s="42">
        <v>12</v>
      </c>
      <c r="I129" s="42">
        <v>16</v>
      </c>
      <c r="J129" s="42">
        <v>234</v>
      </c>
      <c r="K129" s="43">
        <v>132</v>
      </c>
      <c r="L129" s="42" t="s">
        <v>90</v>
      </c>
    </row>
    <row r="130" spans="1:12" ht="15" x14ac:dyDescent="0.25">
      <c r="A130" s="14"/>
      <c r="B130" s="15"/>
      <c r="C130" s="11"/>
      <c r="D130" s="7" t="s">
        <v>28</v>
      </c>
      <c r="E130" s="41" t="s">
        <v>48</v>
      </c>
      <c r="F130" s="42">
        <v>70</v>
      </c>
      <c r="G130" s="42">
        <v>9</v>
      </c>
      <c r="H130" s="42">
        <v>9</v>
      </c>
      <c r="I130" s="42">
        <v>12</v>
      </c>
      <c r="J130" s="42">
        <v>171</v>
      </c>
      <c r="K130" s="43">
        <v>416</v>
      </c>
      <c r="L130" s="42" t="s">
        <v>109</v>
      </c>
    </row>
    <row r="131" spans="1:12" ht="15" x14ac:dyDescent="0.25">
      <c r="A131" s="14"/>
      <c r="B131" s="15"/>
      <c r="C131" s="11"/>
      <c r="D131" s="7" t="s">
        <v>29</v>
      </c>
      <c r="E131" s="41" t="s">
        <v>49</v>
      </c>
      <c r="F131" s="42">
        <v>200</v>
      </c>
      <c r="G131" s="42">
        <v>11</v>
      </c>
      <c r="H131" s="42">
        <v>8</v>
      </c>
      <c r="I131" s="42">
        <v>51</v>
      </c>
      <c r="J131" s="42">
        <v>324</v>
      </c>
      <c r="K131" s="43">
        <v>463</v>
      </c>
      <c r="L131" s="42" t="s">
        <v>46</v>
      </c>
    </row>
    <row r="132" spans="1:12" ht="15" x14ac:dyDescent="0.25">
      <c r="A132" s="14"/>
      <c r="B132" s="15"/>
      <c r="C132" s="11"/>
      <c r="D132" s="7" t="s">
        <v>30</v>
      </c>
      <c r="E132" s="41" t="s">
        <v>50</v>
      </c>
      <c r="F132" s="42">
        <v>200</v>
      </c>
      <c r="G132" s="42">
        <v>1</v>
      </c>
      <c r="H132" s="42">
        <v>1</v>
      </c>
      <c r="I132" s="42">
        <v>20</v>
      </c>
      <c r="J132" s="42">
        <v>92</v>
      </c>
      <c r="K132" s="43"/>
      <c r="L132" s="42" t="s">
        <v>51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45</v>
      </c>
      <c r="F134" s="42">
        <v>60</v>
      </c>
      <c r="G134" s="42">
        <v>3</v>
      </c>
      <c r="H134" s="42">
        <v>1</v>
      </c>
      <c r="I134" s="42">
        <v>27</v>
      </c>
      <c r="J134" s="42">
        <v>126</v>
      </c>
      <c r="K134" s="43"/>
      <c r="L134" s="42" t="s">
        <v>44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49">
        <f>SUM(F128:F136)</f>
        <v>910</v>
      </c>
      <c r="G137" s="49">
        <f t="shared" ref="G137:J137" si="61">SUM(G128:G136)</f>
        <v>42</v>
      </c>
      <c r="H137" s="49">
        <f t="shared" si="61"/>
        <v>31</v>
      </c>
      <c r="I137" s="49">
        <f t="shared" si="61"/>
        <v>128</v>
      </c>
      <c r="J137" s="49">
        <f t="shared" si="61"/>
        <v>958</v>
      </c>
      <c r="K137" s="50"/>
      <c r="L137" s="49" t="s">
        <v>100</v>
      </c>
    </row>
    <row r="138" spans="1:12" ht="15.75" thickBot="1" x14ac:dyDescent="0.25">
      <c r="A138" s="32">
        <f>A120</f>
        <v>2</v>
      </c>
      <c r="B138" s="32">
        <f>B120</f>
        <v>2</v>
      </c>
      <c r="C138" s="53" t="s">
        <v>4</v>
      </c>
      <c r="D138" s="54"/>
      <c r="E138" s="31"/>
      <c r="F138" s="51">
        <f>F127+F137</f>
        <v>910</v>
      </c>
      <c r="G138" s="51">
        <f t="shared" ref="G138" si="62">G127+G137</f>
        <v>42</v>
      </c>
      <c r="H138" s="51">
        <f t="shared" ref="H138" si="63">H127+H137</f>
        <v>31</v>
      </c>
      <c r="I138" s="51">
        <f t="shared" ref="I138" si="64">I127+I137</f>
        <v>128</v>
      </c>
      <c r="J138" s="51">
        <f t="shared" ref="J138" si="65">J127+J137</f>
        <v>958</v>
      </c>
      <c r="K138" s="51"/>
      <c r="L138" s="51" t="s"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52</v>
      </c>
      <c r="F147" s="42">
        <v>50</v>
      </c>
      <c r="G147" s="42">
        <v>6</v>
      </c>
      <c r="H147" s="42">
        <v>6</v>
      </c>
      <c r="I147" s="42">
        <v>1</v>
      </c>
      <c r="J147" s="42">
        <v>79</v>
      </c>
      <c r="K147" s="43"/>
      <c r="L147" s="42" t="s">
        <v>91</v>
      </c>
    </row>
    <row r="148" spans="1:12" ht="15" x14ac:dyDescent="0.25">
      <c r="A148" s="23"/>
      <c r="B148" s="15"/>
      <c r="C148" s="11"/>
      <c r="D148" s="7" t="s">
        <v>27</v>
      </c>
      <c r="E148" s="41" t="s">
        <v>53</v>
      </c>
      <c r="F148" s="42">
        <v>300</v>
      </c>
      <c r="G148" s="42">
        <v>9</v>
      </c>
      <c r="H148" s="42">
        <v>5</v>
      </c>
      <c r="I148" s="42">
        <v>39</v>
      </c>
      <c r="J148" s="42">
        <v>240</v>
      </c>
      <c r="K148" s="43">
        <v>262</v>
      </c>
      <c r="L148" s="42" t="s">
        <v>110</v>
      </c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54</v>
      </c>
      <c r="F151" s="42">
        <v>200</v>
      </c>
      <c r="G151" s="42">
        <v>5</v>
      </c>
      <c r="H151" s="42">
        <v>4</v>
      </c>
      <c r="I151" s="42">
        <v>26</v>
      </c>
      <c r="J151" s="42">
        <v>158</v>
      </c>
      <c r="K151" s="43">
        <v>762</v>
      </c>
      <c r="L151" s="42" t="s">
        <v>55</v>
      </c>
    </row>
    <row r="152" spans="1:12" ht="15" x14ac:dyDescent="0.25">
      <c r="A152" s="23"/>
      <c r="B152" s="15"/>
      <c r="C152" s="11"/>
      <c r="D152" s="7" t="s">
        <v>31</v>
      </c>
      <c r="E152" s="41" t="s">
        <v>56</v>
      </c>
      <c r="F152" s="42">
        <v>70</v>
      </c>
      <c r="G152" s="42">
        <v>9</v>
      </c>
      <c r="H152" s="42">
        <v>6</v>
      </c>
      <c r="I152" s="42">
        <v>12</v>
      </c>
      <c r="J152" s="42">
        <v>199</v>
      </c>
      <c r="K152" s="43"/>
      <c r="L152" s="42" t="s">
        <v>111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49">
        <f>SUM(F147:F155)</f>
        <v>620</v>
      </c>
      <c r="G156" s="49">
        <f t="shared" ref="G156:J156" si="68">SUM(G147:G155)</f>
        <v>29</v>
      </c>
      <c r="H156" s="49">
        <f t="shared" si="68"/>
        <v>21</v>
      </c>
      <c r="I156" s="49">
        <f t="shared" si="68"/>
        <v>78</v>
      </c>
      <c r="J156" s="49">
        <f t="shared" si="68"/>
        <v>676</v>
      </c>
      <c r="K156" s="50"/>
      <c r="L156" s="49" t="s"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51">
        <f>F146+F156</f>
        <v>620</v>
      </c>
      <c r="G157" s="51">
        <f t="shared" ref="G157" si="69">G146+G156</f>
        <v>29</v>
      </c>
      <c r="H157" s="51">
        <f t="shared" ref="H157" si="70">H146+H156</f>
        <v>21</v>
      </c>
      <c r="I157" s="51">
        <f t="shared" ref="I157" si="71">I146+I156</f>
        <v>78</v>
      </c>
      <c r="J157" s="51">
        <f t="shared" ref="J157" si="72">J146+J156</f>
        <v>676</v>
      </c>
      <c r="K157" s="51"/>
      <c r="L157" s="51" t="s"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57</v>
      </c>
      <c r="F166" s="42">
        <v>80</v>
      </c>
      <c r="G166" s="42">
        <v>1</v>
      </c>
      <c r="H166" s="42">
        <v>0</v>
      </c>
      <c r="I166" s="42">
        <v>3</v>
      </c>
      <c r="J166" s="42">
        <v>17</v>
      </c>
      <c r="K166" s="43"/>
      <c r="L166" s="42" t="s">
        <v>68</v>
      </c>
    </row>
    <row r="167" spans="1:12" ht="15" x14ac:dyDescent="0.25">
      <c r="A167" s="23"/>
      <c r="B167" s="15"/>
      <c r="C167" s="11"/>
      <c r="D167" s="7" t="s">
        <v>27</v>
      </c>
      <c r="E167" s="41" t="s">
        <v>58</v>
      </c>
      <c r="F167" s="42">
        <v>300</v>
      </c>
      <c r="G167" s="42">
        <v>17</v>
      </c>
      <c r="H167" s="42">
        <v>12</v>
      </c>
      <c r="I167" s="42">
        <v>11</v>
      </c>
      <c r="J167" s="42">
        <v>236</v>
      </c>
      <c r="K167" s="43">
        <v>132</v>
      </c>
      <c r="L167" s="42" t="s">
        <v>92</v>
      </c>
    </row>
    <row r="168" spans="1:12" ht="15" x14ac:dyDescent="0.25">
      <c r="A168" s="23"/>
      <c r="B168" s="15"/>
      <c r="C168" s="11"/>
      <c r="D168" s="7" t="s">
        <v>28</v>
      </c>
      <c r="E168" s="41" t="s">
        <v>59</v>
      </c>
      <c r="F168" s="42">
        <v>70</v>
      </c>
      <c r="G168" s="42">
        <v>11</v>
      </c>
      <c r="H168" s="42">
        <v>9</v>
      </c>
      <c r="I168" s="42">
        <v>12</v>
      </c>
      <c r="J168" s="42">
        <v>182</v>
      </c>
      <c r="K168" s="43">
        <v>455</v>
      </c>
      <c r="L168" s="42" t="s">
        <v>51</v>
      </c>
    </row>
    <row r="169" spans="1:12" ht="15" x14ac:dyDescent="0.25">
      <c r="A169" s="23"/>
      <c r="B169" s="15"/>
      <c r="C169" s="11"/>
      <c r="D169" s="7" t="s">
        <v>29</v>
      </c>
      <c r="E169" s="41" t="s">
        <v>60</v>
      </c>
      <c r="F169" s="42">
        <v>200</v>
      </c>
      <c r="G169" s="42">
        <v>7</v>
      </c>
      <c r="H169" s="42">
        <v>5</v>
      </c>
      <c r="I169" s="42">
        <v>40</v>
      </c>
      <c r="J169" s="42">
        <v>185</v>
      </c>
      <c r="K169" s="43">
        <v>247</v>
      </c>
      <c r="L169" s="42" t="s">
        <v>61</v>
      </c>
    </row>
    <row r="170" spans="1:12" ht="15" x14ac:dyDescent="0.25">
      <c r="A170" s="23"/>
      <c r="B170" s="15"/>
      <c r="C170" s="11"/>
      <c r="D170" s="7" t="s">
        <v>30</v>
      </c>
      <c r="E170" s="41" t="s">
        <v>62</v>
      </c>
      <c r="F170" s="42">
        <v>200</v>
      </c>
      <c r="G170" s="42">
        <v>1</v>
      </c>
      <c r="H170" s="42">
        <v>0</v>
      </c>
      <c r="I170" s="42">
        <v>31</v>
      </c>
      <c r="J170" s="42">
        <v>130</v>
      </c>
      <c r="K170" s="43">
        <v>588</v>
      </c>
      <c r="L170" s="42" t="s">
        <v>63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45</v>
      </c>
      <c r="F172" s="42">
        <v>60</v>
      </c>
      <c r="G172" s="42">
        <v>3</v>
      </c>
      <c r="H172" s="42">
        <v>1</v>
      </c>
      <c r="I172" s="42">
        <v>27</v>
      </c>
      <c r="J172" s="42">
        <v>126</v>
      </c>
      <c r="K172" s="43"/>
      <c r="L172" s="42" t="s">
        <v>44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49">
        <f>SUM(F166:F174)</f>
        <v>910</v>
      </c>
      <c r="G175" s="49">
        <f t="shared" ref="G175:J175" si="75">SUM(G166:G174)</f>
        <v>40</v>
      </c>
      <c r="H175" s="49">
        <f t="shared" si="75"/>
        <v>27</v>
      </c>
      <c r="I175" s="49">
        <f t="shared" si="75"/>
        <v>124</v>
      </c>
      <c r="J175" s="49">
        <f t="shared" si="75"/>
        <v>876</v>
      </c>
      <c r="K175" s="50"/>
      <c r="L175" s="49" t="s"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51">
        <f>F165+F175</f>
        <v>910</v>
      </c>
      <c r="G176" s="51">
        <f t="shared" ref="G176" si="76">G165+G175</f>
        <v>40</v>
      </c>
      <c r="H176" s="51">
        <f t="shared" ref="H176" si="77">H165+H175</f>
        <v>27</v>
      </c>
      <c r="I176" s="51">
        <f t="shared" ref="I176" si="78">I165+I175</f>
        <v>124</v>
      </c>
      <c r="J176" s="51">
        <f t="shared" ref="J176" si="79">J165+J175</f>
        <v>876</v>
      </c>
      <c r="K176" s="51"/>
      <c r="L176" s="51" t="s"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40</v>
      </c>
      <c r="F185" s="42">
        <v>80</v>
      </c>
      <c r="G185" s="42">
        <v>1</v>
      </c>
      <c r="H185" s="42">
        <v>0</v>
      </c>
      <c r="I185" s="42">
        <v>2</v>
      </c>
      <c r="J185" s="42">
        <v>11</v>
      </c>
      <c r="K185" s="43"/>
      <c r="L185" s="42" t="s">
        <v>73</v>
      </c>
    </row>
    <row r="186" spans="1:12" ht="15" x14ac:dyDescent="0.25">
      <c r="A186" s="23"/>
      <c r="B186" s="15"/>
      <c r="C186" s="11"/>
      <c r="D186" s="7" t="s">
        <v>27</v>
      </c>
      <c r="E186" s="41" t="s">
        <v>64</v>
      </c>
      <c r="F186" s="42">
        <v>300</v>
      </c>
      <c r="G186" s="42">
        <v>20</v>
      </c>
      <c r="H186" s="42">
        <v>12</v>
      </c>
      <c r="I186" s="42">
        <v>26</v>
      </c>
      <c r="J186" s="42">
        <v>192</v>
      </c>
      <c r="K186" s="43">
        <v>138</v>
      </c>
      <c r="L186" s="42" t="s">
        <v>112</v>
      </c>
    </row>
    <row r="187" spans="1:12" ht="15" x14ac:dyDescent="0.25">
      <c r="A187" s="23"/>
      <c r="B187" s="15"/>
      <c r="C187" s="11"/>
      <c r="D187" s="7" t="s">
        <v>28</v>
      </c>
      <c r="E187" s="41" t="s">
        <v>65</v>
      </c>
      <c r="F187" s="42">
        <v>200</v>
      </c>
      <c r="G187" s="42">
        <v>21</v>
      </c>
      <c r="H187" s="42">
        <v>24</v>
      </c>
      <c r="I187" s="42">
        <v>27</v>
      </c>
      <c r="J187" s="42">
        <v>410</v>
      </c>
      <c r="K187" s="43">
        <v>216</v>
      </c>
      <c r="L187" s="42" t="s">
        <v>102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113</v>
      </c>
      <c r="F189" s="42">
        <v>200</v>
      </c>
      <c r="G189" s="42">
        <v>1</v>
      </c>
      <c r="H189" s="42">
        <v>1</v>
      </c>
      <c r="I189" s="42">
        <v>29</v>
      </c>
      <c r="J189" s="42">
        <v>130</v>
      </c>
      <c r="K189" s="43">
        <v>773</v>
      </c>
      <c r="L189" s="42" t="s">
        <v>114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66</v>
      </c>
      <c r="F191" s="42">
        <v>60</v>
      </c>
      <c r="G191" s="42">
        <v>1</v>
      </c>
      <c r="H191" s="42">
        <v>1</v>
      </c>
      <c r="I191" s="42">
        <v>27</v>
      </c>
      <c r="J191" s="42">
        <v>126</v>
      </c>
      <c r="K191" s="43"/>
      <c r="L191" s="42" t="s">
        <v>44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49">
        <f>SUM(F185:F193)</f>
        <v>840</v>
      </c>
      <c r="G194" s="49">
        <f t="shared" ref="G194:J194" si="82">SUM(G185:G193)</f>
        <v>44</v>
      </c>
      <c r="H194" s="49">
        <f t="shared" si="82"/>
        <v>38</v>
      </c>
      <c r="I194" s="49">
        <f t="shared" si="82"/>
        <v>111</v>
      </c>
      <c r="J194" s="49">
        <f t="shared" si="82"/>
        <v>869</v>
      </c>
      <c r="K194" s="50"/>
      <c r="L194" s="49" t="s"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51">
        <f>F184+F194</f>
        <v>840</v>
      </c>
      <c r="G195" s="51">
        <f t="shared" ref="G195" si="83">G184+G194</f>
        <v>44</v>
      </c>
      <c r="H195" s="51">
        <f t="shared" ref="H195" si="84">H184+H194</f>
        <v>38</v>
      </c>
      <c r="I195" s="51">
        <f t="shared" ref="I195" si="85">I184+I194</f>
        <v>111</v>
      </c>
      <c r="J195" s="51">
        <f t="shared" ref="J195:L195" si="86">J184+J194</f>
        <v>869</v>
      </c>
      <c r="K195" s="51"/>
      <c r="L195" s="51" t="s">
        <v>100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3"/>
      <c r="G196" s="33"/>
      <c r="H196" s="33"/>
      <c r="I196" s="33"/>
      <c r="J196" s="33"/>
      <c r="K196" s="33"/>
      <c r="L196" s="33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</cp:lastModifiedBy>
  <cp:lastPrinted>2025-01-20T12:25:36Z</cp:lastPrinted>
  <dcterms:created xsi:type="dcterms:W3CDTF">2022-05-16T14:23:56Z</dcterms:created>
  <dcterms:modified xsi:type="dcterms:W3CDTF">2025-01-20T13:32:43Z</dcterms:modified>
</cp:coreProperties>
</file>