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Новое меню на сайт\"/>
    </mc:Choice>
  </mc:AlternateContent>
  <bookViews>
    <workbookView xWindow="-108" yWindow="-108" windowWidth="23256" windowHeight="12576" tabRatio="143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3" i="1" l="1"/>
  <c r="I163" i="1"/>
  <c r="H163" i="1"/>
  <c r="G163" i="1"/>
  <c r="F163" i="1"/>
  <c r="L163" i="1"/>
  <c r="L155" i="1"/>
  <c r="F13" i="1"/>
  <c r="L145" i="1" l="1"/>
  <c r="J145" i="1"/>
  <c r="I145" i="1"/>
  <c r="H145" i="1"/>
  <c r="G145" i="1"/>
  <c r="F145" i="1"/>
  <c r="L51" i="1"/>
  <c r="J51" i="1"/>
  <c r="I51" i="1"/>
  <c r="H51" i="1"/>
  <c r="G51" i="1"/>
  <c r="F51" i="1"/>
  <c r="F70" i="1" l="1"/>
  <c r="L107" i="1" l="1"/>
  <c r="F117" i="1" l="1"/>
  <c r="B192" i="1" l="1"/>
  <c r="A192" i="1"/>
  <c r="L191" i="1"/>
  <c r="L192" i="1" s="1"/>
  <c r="J191" i="1"/>
  <c r="I191" i="1"/>
  <c r="H191" i="1"/>
  <c r="G191" i="1"/>
  <c r="G192" i="1" s="1"/>
  <c r="F191" i="1"/>
  <c r="F192" i="1" s="1"/>
  <c r="B182" i="1"/>
  <c r="A182" i="1"/>
  <c r="J181" i="1"/>
  <c r="I181" i="1"/>
  <c r="H181" i="1"/>
  <c r="B174" i="1"/>
  <c r="A174" i="1"/>
  <c r="L173" i="1"/>
  <c r="L174" i="1" s="1"/>
  <c r="J173" i="1"/>
  <c r="J174" i="1" s="1"/>
  <c r="I173" i="1"/>
  <c r="I174" i="1" s="1"/>
  <c r="H173" i="1"/>
  <c r="H174" i="1" s="1"/>
  <c r="G173" i="1"/>
  <c r="G174" i="1" s="1"/>
  <c r="F173" i="1"/>
  <c r="F174" i="1" s="1"/>
  <c r="B164" i="1"/>
  <c r="A164" i="1"/>
  <c r="B156" i="1"/>
  <c r="A156" i="1"/>
  <c r="J155" i="1"/>
  <c r="J156" i="1" s="1"/>
  <c r="I155" i="1"/>
  <c r="I156" i="1" s="1"/>
  <c r="H155" i="1"/>
  <c r="G155" i="1"/>
  <c r="G156" i="1" s="1"/>
  <c r="F155" i="1"/>
  <c r="B146" i="1"/>
  <c r="A146" i="1"/>
  <c r="B137" i="1"/>
  <c r="A137" i="1"/>
  <c r="L136" i="1"/>
  <c r="J136" i="1"/>
  <c r="I136" i="1"/>
  <c r="H136" i="1"/>
  <c r="G136" i="1"/>
  <c r="F136" i="1"/>
  <c r="B127" i="1"/>
  <c r="A127" i="1"/>
  <c r="L126" i="1"/>
  <c r="J126" i="1"/>
  <c r="I126" i="1"/>
  <c r="H126" i="1"/>
  <c r="G126" i="1"/>
  <c r="F126" i="1"/>
  <c r="B118" i="1"/>
  <c r="A118" i="1"/>
  <c r="L117" i="1"/>
  <c r="J117" i="1"/>
  <c r="I117" i="1"/>
  <c r="H117" i="1"/>
  <c r="G117" i="1"/>
  <c r="B108" i="1"/>
  <c r="A108" i="1"/>
  <c r="J107" i="1"/>
  <c r="J118" i="1" s="1"/>
  <c r="I107" i="1"/>
  <c r="H107" i="1"/>
  <c r="G107" i="1"/>
  <c r="F107" i="1"/>
  <c r="B99" i="1"/>
  <c r="A99" i="1"/>
  <c r="L98" i="1"/>
  <c r="J98" i="1"/>
  <c r="I98" i="1"/>
  <c r="H98" i="1"/>
  <c r="G98" i="1"/>
  <c r="F98" i="1"/>
  <c r="B90" i="1"/>
  <c r="A90" i="1"/>
  <c r="L89" i="1"/>
  <c r="J89" i="1"/>
  <c r="I89" i="1"/>
  <c r="I99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B62" i="1"/>
  <c r="A62" i="1"/>
  <c r="L61" i="1"/>
  <c r="J61" i="1"/>
  <c r="I61" i="1"/>
  <c r="H61" i="1"/>
  <c r="G61" i="1"/>
  <c r="F61" i="1"/>
  <c r="B52" i="1"/>
  <c r="A52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G43" i="1" l="1"/>
  <c r="I192" i="1"/>
  <c r="H192" i="1"/>
  <c r="H137" i="1"/>
  <c r="H118" i="1"/>
  <c r="I24" i="1"/>
  <c r="J192" i="1"/>
  <c r="H156" i="1"/>
  <c r="L156" i="1"/>
  <c r="F156" i="1"/>
  <c r="I137" i="1"/>
  <c r="G137" i="1"/>
  <c r="L137" i="1"/>
  <c r="J137" i="1"/>
  <c r="F137" i="1"/>
  <c r="G118" i="1"/>
  <c r="L118" i="1"/>
  <c r="I118" i="1"/>
  <c r="F118" i="1"/>
  <c r="H99" i="1"/>
  <c r="L99" i="1"/>
  <c r="J99" i="1"/>
  <c r="G99" i="1"/>
  <c r="F99" i="1"/>
  <c r="H81" i="1"/>
  <c r="L81" i="1"/>
  <c r="J81" i="1"/>
  <c r="G81" i="1"/>
  <c r="F81" i="1"/>
  <c r="G62" i="1"/>
  <c r="L62" i="1"/>
  <c r="J62" i="1"/>
  <c r="I62" i="1"/>
  <c r="H62" i="1"/>
  <c r="F62" i="1"/>
  <c r="J43" i="1"/>
  <c r="I43" i="1"/>
  <c r="H43" i="1"/>
  <c r="L43" i="1"/>
  <c r="F43" i="1"/>
  <c r="H24" i="1"/>
  <c r="G24" i="1"/>
  <c r="J24" i="1"/>
  <c r="L24" i="1"/>
  <c r="F24" i="1"/>
  <c r="I193" i="1" l="1"/>
  <c r="G193" i="1"/>
  <c r="H193" i="1"/>
  <c r="J193" i="1"/>
  <c r="L193" i="1"/>
  <c r="F193" i="1"/>
</calcChain>
</file>

<file path=xl/sharedStrings.xml><?xml version="1.0" encoding="utf-8"?>
<sst xmlns="http://schemas.openxmlformats.org/spreadsheetml/2006/main" count="350" uniqueCount="98">
  <si>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</si>
  <si>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</si>
  <si>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</si>
  <si>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</si>
  <si>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</si>
  <si>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</si>
  <si>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</si>
  <si>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</si>
  <si>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</si>
  <si>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</si>
  <si>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</si>
  <si>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</si>
  <si>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</si>
  <si>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</si>
  <si>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</si>
  <si>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</si>
  <si>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</si>
  <si>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</si>
  <si>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</si>
  <si>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</si>
  <si>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</si>
  <si>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</si>
  <si>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</si>
  <si>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</si>
  <si>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</si>
  <si>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</si>
  <si>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</si>
  <si>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</si>
  <si>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</si>
  <si>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</si>
  <si>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</si>
  <si>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</si>
  <si>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</si>
  <si>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</si>
  <si>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</si>
  <si>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</si>
  <si>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</si>
  <si>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</si>
  <si>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</si>
  <si>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</si>
  <si>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Какао с молоком</t>
  </si>
  <si>
    <t>шницель из говядины</t>
  </si>
  <si>
    <t>макароны отварные</t>
  </si>
  <si>
    <t>компот из свежих плодов</t>
  </si>
  <si>
    <t>хлеб ржаной</t>
  </si>
  <si>
    <t>картофельное пюре</t>
  </si>
  <si>
    <t xml:space="preserve">чай с сахаром </t>
  </si>
  <si>
    <t>рис отварной</t>
  </si>
  <si>
    <t>компот из смеси сухофруктов</t>
  </si>
  <si>
    <t>запеканка из творога/сгущенное молоко</t>
  </si>
  <si>
    <t>кондитерское изделие</t>
  </si>
  <si>
    <t>тефтели из говядины/соус</t>
  </si>
  <si>
    <t>каша гречневая рассыпчатая</t>
  </si>
  <si>
    <t>461/587</t>
  </si>
  <si>
    <t>рис отварной рассыпчатый</t>
  </si>
  <si>
    <t>чай с сахаром</t>
  </si>
  <si>
    <t>рагу из курицы</t>
  </si>
  <si>
    <t>макаронные изделия отварные</t>
  </si>
  <si>
    <t>булочное</t>
  </si>
  <si>
    <t>птица тушеная в соусе</t>
  </si>
  <si>
    <t>хлеб чёрн.</t>
  </si>
  <si>
    <t>рагу из овощей</t>
  </si>
  <si>
    <t>макаронные изделия отварные с сыром</t>
  </si>
  <si>
    <t>котлета рыбная с соусом</t>
  </si>
  <si>
    <t>котлета из курицы с соусом</t>
  </si>
  <si>
    <t>плоды свежие</t>
  </si>
  <si>
    <t>котлета из свинины с соусом</t>
  </si>
  <si>
    <t>пп</t>
  </si>
  <si>
    <t>каша вязкая молочная из риса и пшена</t>
  </si>
  <si>
    <t>гуляш из свинины</t>
  </si>
  <si>
    <t>суп картофельный с макаронными изделиями и курой</t>
  </si>
  <si>
    <t>шницель из свинины</t>
  </si>
  <si>
    <t>плов из свинины</t>
  </si>
  <si>
    <t xml:space="preserve">плоды свежие </t>
  </si>
  <si>
    <t>печень тушеная в сметанном соусе</t>
  </si>
  <si>
    <t>суп картофельный с яйцом со сметаной</t>
  </si>
  <si>
    <t>котлета из мяса птицы с соусом</t>
  </si>
  <si>
    <t>птица запечёная с соусом</t>
  </si>
  <si>
    <t>Н.Н. Смирнова</t>
  </si>
  <si>
    <t>яйцо вареное</t>
  </si>
  <si>
    <t>бутерброд с сыром и маслом сливочным</t>
  </si>
  <si>
    <t>овощи огурец консервированный</t>
  </si>
  <si>
    <t>суп картофельный с бобовыми с мясом (свинина)</t>
  </si>
  <si>
    <t>бутерброд с отварной говядиной</t>
  </si>
  <si>
    <t>борщ с капустой и картофелем со сметаной с мясом</t>
  </si>
  <si>
    <t>борщ с капустой и картофелем со сметаной с мясом (говядина)</t>
  </si>
  <si>
    <t>суп картофельный с бобовыми с мясом (говядина)</t>
  </si>
  <si>
    <t>бутерброд с маслом и сыром</t>
  </si>
  <si>
    <t>щи из свежей капусты с картофелем со сметаной с мясом (говядина)</t>
  </si>
  <si>
    <t>рассольник ленинградский со сметаной с мясом (говядина)</t>
  </si>
  <si>
    <t>суп из овощей со сметаной с мясом (говядина)</t>
  </si>
  <si>
    <t xml:space="preserve">кондитерское изделие </t>
  </si>
  <si>
    <t xml:space="preserve">бутерброд с сыром и маслом </t>
  </si>
  <si>
    <t>хлеб  бел.</t>
  </si>
  <si>
    <t>Центр образования №6 "Воскресенская ООШ"</t>
  </si>
  <si>
    <t>каша вязкая молочная из пшена с маслом</t>
  </si>
  <si>
    <t>какао с молоком</t>
  </si>
  <si>
    <t>суп картофельный с рыбой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</si>
</sst>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FF0000"/>
      <name val="Arial"/>
    </font>
    <font>
      <sz val="11"/>
      <name val="Calibri"/>
      <scheme val="minor"/>
    </font>
    <font>
      <sz val="10"/>
      <name val="Arial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1"/>
      <name val="Calibri"/>
      <family val="2"/>
      <charset val="204"/>
      <scheme val="minor"/>
    </font>
    <font>
      <i/>
      <sz val="11"/>
      <name val="Calibri"/>
      <scheme val="minor"/>
    </font>
    <font>
      <b/>
      <sz val="10"/>
      <name val="Arial"/>
    </font>
    <font>
      <b/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0" borderId="0" xfId="0" applyFont="1"/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4" fillId="4" borderId="23" xfId="0" applyFont="1" applyFill="1" applyBorder="1" applyAlignment="1">
      <alignment vertical="center" wrapText="1"/>
    </xf>
    <xf numFmtId="0" fontId="14" fillId="4" borderId="24" xfId="0" applyFont="1" applyFill="1" applyBorder="1" applyAlignment="1">
      <alignment vertical="center"/>
    </xf>
    <xf numFmtId="0" fontId="14" fillId="4" borderId="23" xfId="0" applyFont="1" applyFill="1" applyBorder="1" applyAlignment="1">
      <alignment vertical="center"/>
    </xf>
    <xf numFmtId="0" fontId="14" fillId="4" borderId="23" xfId="0" applyFont="1" applyFill="1" applyBorder="1" applyAlignment="1">
      <alignment horizontal="right" vertical="center"/>
    </xf>
    <xf numFmtId="0" fontId="3" fillId="2" borderId="2" xfId="0" applyFont="1" applyFill="1" applyBorder="1" applyProtection="1">
      <protection locked="0"/>
    </xf>
    <xf numFmtId="0" fontId="3" fillId="0" borderId="2" xfId="0" applyFont="1" applyBorder="1"/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6" fillId="0" borderId="1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5" fillId="0" borderId="0" xfId="0" applyFont="1" applyAlignment="1">
      <alignment horizontal="left"/>
    </xf>
    <xf numFmtId="0" fontId="17" fillId="0" borderId="2" xfId="0" applyFont="1" applyBorder="1"/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19" fillId="0" borderId="2" xfId="0" applyFont="1" applyBorder="1"/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17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Protection="1">
      <protection locked="0"/>
    </xf>
    <xf numFmtId="0" fontId="21" fillId="0" borderId="2" xfId="0" applyFont="1" applyBorder="1" applyAlignment="1" applyProtection="1">
      <alignment horizontal="right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17" fillId="0" borderId="5" xfId="0" applyFont="1" applyBorder="1"/>
    <xf numFmtId="0" fontId="17" fillId="0" borderId="6" xfId="0" applyFont="1" applyBorder="1"/>
    <xf numFmtId="0" fontId="17" fillId="2" borderId="2" xfId="0" applyFont="1" applyFill="1" applyBorder="1" applyProtection="1">
      <protection locked="0"/>
    </xf>
    <xf numFmtId="0" fontId="17" fillId="0" borderId="4" xfId="0" applyFont="1" applyBorder="1"/>
    <xf numFmtId="0" fontId="22" fillId="0" borderId="2" xfId="0" applyFont="1" applyBorder="1" applyAlignment="1" applyProtection="1">
      <alignment horizontal="right"/>
      <protection locked="0"/>
    </xf>
    <xf numFmtId="0" fontId="18" fillId="0" borderId="2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top" wrapText="1"/>
    </xf>
    <xf numFmtId="0" fontId="18" fillId="3" borderId="3" xfId="0" applyFont="1" applyFill="1" applyBorder="1" applyAlignment="1">
      <alignment vertical="top" wrapText="1"/>
    </xf>
    <xf numFmtId="0" fontId="18" fillId="3" borderId="3" xfId="0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/>
    </xf>
    <xf numFmtId="0" fontId="19" fillId="0" borderId="14" xfId="0" applyFont="1" applyBorder="1"/>
    <xf numFmtId="0" fontId="19" fillId="0" borderId="1" xfId="0" applyFont="1" applyBorder="1"/>
    <xf numFmtId="0" fontId="20" fillId="2" borderId="1" xfId="0" applyFont="1" applyFill="1" applyBorder="1" applyAlignment="1" applyProtection="1">
      <alignment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15" xfId="0" applyFont="1" applyFill="1" applyBorder="1" applyAlignment="1" applyProtection="1">
      <alignment horizontal="center" vertical="top" wrapText="1"/>
      <protection locked="0"/>
    </xf>
    <xf numFmtId="0" fontId="20" fillId="0" borderId="7" xfId="0" applyFont="1" applyBorder="1" applyAlignment="1">
      <alignment horizontal="center"/>
    </xf>
    <xf numFmtId="0" fontId="19" fillId="0" borderId="6" xfId="0" applyFont="1" applyBorder="1"/>
    <xf numFmtId="0" fontId="20" fillId="0" borderId="8" xfId="0" applyFont="1" applyBorder="1" applyAlignment="1">
      <alignment horizontal="center"/>
    </xf>
    <xf numFmtId="0" fontId="19" fillId="0" borderId="4" xfId="0" applyFont="1" applyBorder="1"/>
    <xf numFmtId="0" fontId="18" fillId="0" borderId="13" xfId="0" applyFont="1" applyBorder="1" applyAlignment="1">
      <alignment horizontal="center"/>
    </xf>
    <xf numFmtId="0" fontId="17" fillId="0" borderId="14" xfId="0" applyFont="1" applyBorder="1"/>
    <xf numFmtId="0" fontId="17" fillId="0" borderId="1" xfId="0" applyFont="1" applyBorder="1"/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5" xfId="0" applyFont="1" applyFill="1" applyBorder="1" applyAlignment="1" applyProtection="1">
      <alignment horizontal="center" vertical="top" wrapText="1"/>
      <protection locked="0"/>
    </xf>
    <xf numFmtId="0" fontId="18" fillId="0" borderId="7" xfId="0" applyFont="1" applyBorder="1" applyAlignment="1">
      <alignment horizontal="center"/>
    </xf>
    <xf numFmtId="0" fontId="19" fillId="4" borderId="23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R22" sqref="R2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9.6640625" style="1" customWidth="1"/>
    <col min="5" max="5" width="33.332031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13" t="s">
        <v>94</v>
      </c>
      <c r="D1" s="114"/>
      <c r="E1" s="114"/>
      <c r="F1" s="12" t="s">
        <v>16</v>
      </c>
      <c r="G1" s="2" t="s">
        <v>17</v>
      </c>
      <c r="H1" s="115" t="s">
        <v>39</v>
      </c>
      <c r="I1" s="115"/>
      <c r="J1" s="115"/>
      <c r="K1" s="115"/>
    </row>
    <row r="2" spans="1:12" ht="17.399999999999999" x14ac:dyDescent="0.25">
      <c r="A2" s="35" t="s">
        <v>6</v>
      </c>
      <c r="C2" s="2"/>
      <c r="G2" s="2" t="s">
        <v>18</v>
      </c>
      <c r="H2" s="115" t="s">
        <v>78</v>
      </c>
      <c r="I2" s="115"/>
      <c r="J2" s="115"/>
      <c r="K2" s="11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2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1" t="s">
        <v>26</v>
      </c>
      <c r="E6" s="52" t="s">
        <v>79</v>
      </c>
      <c r="F6" s="55">
        <v>60</v>
      </c>
      <c r="G6">
        <v>5</v>
      </c>
      <c r="H6" s="40">
        <v>4</v>
      </c>
      <c r="I6" s="40">
        <v>0</v>
      </c>
      <c r="J6" s="40">
        <v>62</v>
      </c>
      <c r="K6" s="41">
        <v>324</v>
      </c>
      <c r="L6" s="40">
        <v>8.06</v>
      </c>
    </row>
    <row r="7" spans="1:12" ht="27" thickBot="1" x14ac:dyDescent="0.35">
      <c r="A7" s="23"/>
      <c r="B7" s="15"/>
      <c r="C7" s="11"/>
      <c r="D7" s="5" t="s">
        <v>21</v>
      </c>
      <c r="E7" s="52" t="s">
        <v>95</v>
      </c>
      <c r="F7" s="55">
        <v>210</v>
      </c>
      <c r="G7" s="40">
        <v>5</v>
      </c>
      <c r="H7" s="40">
        <v>9</v>
      </c>
      <c r="I7" s="40">
        <v>38</v>
      </c>
      <c r="J7" s="40">
        <v>165</v>
      </c>
      <c r="K7" s="41">
        <v>182</v>
      </c>
      <c r="L7" s="40">
        <v>17.96</v>
      </c>
    </row>
    <row r="8" spans="1:12" ht="15" thickBot="1" x14ac:dyDescent="0.35">
      <c r="A8" s="23"/>
      <c r="B8" s="15"/>
      <c r="C8" s="11"/>
      <c r="D8" s="7" t="s">
        <v>22</v>
      </c>
      <c r="E8" s="53" t="s">
        <v>96</v>
      </c>
      <c r="F8" s="57">
        <v>200</v>
      </c>
      <c r="G8" s="43">
        <v>2</v>
      </c>
      <c r="H8" s="43">
        <v>2</v>
      </c>
      <c r="I8" s="43">
        <v>25</v>
      </c>
      <c r="J8" s="43">
        <v>190</v>
      </c>
      <c r="K8" s="44">
        <v>694</v>
      </c>
      <c r="L8" s="43">
        <v>10.31</v>
      </c>
    </row>
    <row r="9" spans="1:12" ht="15" thickBot="1" x14ac:dyDescent="0.35">
      <c r="A9" s="23"/>
      <c r="B9" s="15"/>
      <c r="C9" s="11"/>
      <c r="D9" s="7" t="s">
        <v>23</v>
      </c>
      <c r="E9" s="54" t="s">
        <v>92</v>
      </c>
      <c r="F9" s="56">
        <v>60</v>
      </c>
      <c r="G9" s="43">
        <v>7</v>
      </c>
      <c r="H9" s="43">
        <v>5</v>
      </c>
      <c r="I9" s="43">
        <v>9</v>
      </c>
      <c r="J9" s="43">
        <v>107</v>
      </c>
      <c r="K9" s="44">
        <v>2</v>
      </c>
      <c r="L9" s="43">
        <v>26.58</v>
      </c>
    </row>
    <row r="10" spans="1:12" ht="14.4" x14ac:dyDescent="0.3">
      <c r="A10" s="23"/>
      <c r="B10" s="15"/>
      <c r="C10" s="11"/>
      <c r="D10" s="7" t="s">
        <v>24</v>
      </c>
      <c r="E10" s="51" t="s">
        <v>73</v>
      </c>
      <c r="F10" s="43">
        <v>200</v>
      </c>
      <c r="G10" s="43">
        <v>0</v>
      </c>
      <c r="H10" s="43">
        <v>0</v>
      </c>
      <c r="I10" s="43">
        <v>6</v>
      </c>
      <c r="J10" s="43">
        <v>47</v>
      </c>
      <c r="K10" s="44">
        <v>338</v>
      </c>
      <c r="L10" s="43">
        <v>24.09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730</v>
      </c>
      <c r="G13" s="19">
        <f>SUM(G7:G12)</f>
        <v>14</v>
      </c>
      <c r="H13" s="19">
        <f>SUM(H7:H12)</f>
        <v>16</v>
      </c>
      <c r="I13" s="19">
        <f>SUM(I7:I12)</f>
        <v>78</v>
      </c>
      <c r="J13" s="19">
        <f>SUM(J7:J12)</f>
        <v>509</v>
      </c>
      <c r="K13" s="25"/>
      <c r="L13" s="19">
        <v>87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3" t="s">
        <v>97</v>
      </c>
      <c r="F15" s="43">
        <v>250</v>
      </c>
      <c r="G15" s="43">
        <v>5</v>
      </c>
      <c r="H15" s="43">
        <v>3</v>
      </c>
      <c r="I15" s="43">
        <v>11</v>
      </c>
      <c r="J15" s="43">
        <v>133</v>
      </c>
      <c r="K15" s="44">
        <v>133</v>
      </c>
      <c r="L15" s="43">
        <v>17.27</v>
      </c>
    </row>
    <row r="16" spans="1:12" ht="14.4" x14ac:dyDescent="0.3">
      <c r="A16" s="23"/>
      <c r="B16" s="15"/>
      <c r="C16" s="11"/>
      <c r="D16" s="7" t="s">
        <v>28</v>
      </c>
      <c r="E16" s="53" t="s">
        <v>41</v>
      </c>
      <c r="F16" s="43">
        <v>100</v>
      </c>
      <c r="G16" s="43">
        <v>14</v>
      </c>
      <c r="H16" s="43">
        <v>14</v>
      </c>
      <c r="I16" s="43">
        <v>16</v>
      </c>
      <c r="J16" s="43">
        <v>261</v>
      </c>
      <c r="K16" s="44">
        <v>451</v>
      </c>
      <c r="L16" s="43">
        <v>48.12</v>
      </c>
    </row>
    <row r="17" spans="1:12" ht="14.4" x14ac:dyDescent="0.3">
      <c r="A17" s="23"/>
      <c r="B17" s="15"/>
      <c r="C17" s="11"/>
      <c r="D17" s="7" t="s">
        <v>29</v>
      </c>
      <c r="E17" s="53" t="s">
        <v>42</v>
      </c>
      <c r="F17" s="43">
        <v>150</v>
      </c>
      <c r="G17" s="43">
        <v>5</v>
      </c>
      <c r="H17" s="43">
        <v>11</v>
      </c>
      <c r="I17" s="43">
        <v>41</v>
      </c>
      <c r="J17" s="43">
        <v>244</v>
      </c>
      <c r="K17" s="44">
        <v>516</v>
      </c>
      <c r="L17" s="43">
        <v>8.42</v>
      </c>
    </row>
    <row r="18" spans="1:12" ht="14.4" x14ac:dyDescent="0.3">
      <c r="A18" s="23"/>
      <c r="B18" s="15"/>
      <c r="C18" s="11"/>
      <c r="D18" s="7" t="s">
        <v>30</v>
      </c>
      <c r="E18" s="53" t="s">
        <v>48</v>
      </c>
      <c r="F18" s="43">
        <v>200</v>
      </c>
      <c r="G18" s="43">
        <v>0</v>
      </c>
      <c r="H18" s="43">
        <v>0</v>
      </c>
      <c r="I18" s="43">
        <v>32</v>
      </c>
      <c r="J18" s="43">
        <v>142</v>
      </c>
      <c r="K18" s="44">
        <v>631</v>
      </c>
      <c r="L18" s="43">
        <v>3.29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3" t="s">
        <v>44</v>
      </c>
      <c r="F20" s="43">
        <v>60</v>
      </c>
      <c r="G20" s="43">
        <v>2</v>
      </c>
      <c r="H20" s="43">
        <v>0</v>
      </c>
      <c r="I20" s="43">
        <v>15</v>
      </c>
      <c r="J20" s="43">
        <v>68</v>
      </c>
      <c r="K20" s="44" t="s">
        <v>67</v>
      </c>
      <c r="L20" s="43">
        <v>3.98</v>
      </c>
    </row>
    <row r="21" spans="1:12" ht="14.4" x14ac:dyDescent="0.3">
      <c r="A21" s="23"/>
      <c r="B21" s="15"/>
      <c r="C21" s="11"/>
      <c r="D21" s="6" t="s">
        <v>58</v>
      </c>
      <c r="E21" s="42" t="s">
        <v>91</v>
      </c>
      <c r="F21" s="43">
        <v>50</v>
      </c>
      <c r="G21" s="43">
        <v>3</v>
      </c>
      <c r="H21" s="43">
        <v>2</v>
      </c>
      <c r="I21" s="43">
        <v>10</v>
      </c>
      <c r="J21" s="43">
        <v>47</v>
      </c>
      <c r="K21" s="44" t="s">
        <v>67</v>
      </c>
      <c r="L21" s="43">
        <v>5.92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0">SUM(G14:G22)</f>
        <v>29</v>
      </c>
      <c r="H23" s="19">
        <f t="shared" si="0"/>
        <v>30</v>
      </c>
      <c r="I23" s="19">
        <f t="shared" si="0"/>
        <v>125</v>
      </c>
      <c r="J23" s="19">
        <f t="shared" si="0"/>
        <v>895</v>
      </c>
      <c r="K23" s="25"/>
      <c r="L23" s="19">
        <f t="shared" ref="L23" si="1">SUM(L14:L22)</f>
        <v>87.000000000000014</v>
      </c>
    </row>
    <row r="24" spans="1:12" ht="14.4" x14ac:dyDescent="0.25">
      <c r="A24" s="29">
        <f>A6</f>
        <v>1</v>
      </c>
      <c r="B24" s="30">
        <f>B6</f>
        <v>1</v>
      </c>
      <c r="C24" s="116" t="s">
        <v>4</v>
      </c>
      <c r="D24" s="117"/>
      <c r="E24" s="31"/>
      <c r="F24" s="32">
        <f>F13+F23</f>
        <v>1540</v>
      </c>
      <c r="G24" s="32">
        <f t="shared" ref="G24:J24" si="2">G13+G23</f>
        <v>43</v>
      </c>
      <c r="H24" s="32">
        <f t="shared" si="2"/>
        <v>46</v>
      </c>
      <c r="I24" s="32">
        <f t="shared" si="2"/>
        <v>203</v>
      </c>
      <c r="J24" s="32">
        <f t="shared" si="2"/>
        <v>1404</v>
      </c>
      <c r="K24" s="32"/>
      <c r="L24" s="32">
        <f t="shared" ref="L24" si="3">L13+L23</f>
        <v>174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64</v>
      </c>
      <c r="F25" s="40">
        <v>150</v>
      </c>
      <c r="G25" s="40">
        <v>12</v>
      </c>
      <c r="H25" s="40">
        <v>10</v>
      </c>
      <c r="I25" s="40">
        <v>26</v>
      </c>
      <c r="J25" s="40">
        <v>196</v>
      </c>
      <c r="K25" s="41">
        <v>498</v>
      </c>
      <c r="L25" s="40">
        <v>31.04</v>
      </c>
    </row>
    <row r="26" spans="1:12" ht="14.4" x14ac:dyDescent="0.3">
      <c r="A26" s="14"/>
      <c r="B26" s="15"/>
      <c r="C26" s="11"/>
      <c r="D26" s="6" t="s">
        <v>28</v>
      </c>
      <c r="E26" s="42" t="s">
        <v>45</v>
      </c>
      <c r="F26" s="43">
        <v>180</v>
      </c>
      <c r="G26" s="43">
        <v>3</v>
      </c>
      <c r="H26" s="43">
        <v>5</v>
      </c>
      <c r="I26" s="43">
        <v>19</v>
      </c>
      <c r="J26" s="43">
        <v>182</v>
      </c>
      <c r="K26" s="44">
        <v>520</v>
      </c>
      <c r="L26" s="43">
        <v>14.61</v>
      </c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</v>
      </c>
      <c r="H27" s="43">
        <v>0</v>
      </c>
      <c r="I27" s="43">
        <v>15</v>
      </c>
      <c r="J27" s="43">
        <v>57</v>
      </c>
      <c r="K27" s="44">
        <v>382</v>
      </c>
      <c r="L27" s="43">
        <v>1.28</v>
      </c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60</v>
      </c>
      <c r="G28" s="43">
        <v>2</v>
      </c>
      <c r="H28" s="43">
        <v>0</v>
      </c>
      <c r="I28" s="43">
        <v>10</v>
      </c>
      <c r="J28" s="43">
        <v>67</v>
      </c>
      <c r="K28" s="44" t="s">
        <v>67</v>
      </c>
      <c r="L28" s="43">
        <v>3.98</v>
      </c>
    </row>
    <row r="29" spans="1:12" ht="14.4" x14ac:dyDescent="0.3">
      <c r="A29" s="14"/>
      <c r="B29" s="15"/>
      <c r="C29" s="11"/>
      <c r="D29" s="7" t="s">
        <v>24</v>
      </c>
      <c r="E29" s="42" t="s">
        <v>65</v>
      </c>
      <c r="F29" s="43">
        <v>240</v>
      </c>
      <c r="G29" s="43">
        <v>0</v>
      </c>
      <c r="H29" s="43">
        <v>0</v>
      </c>
      <c r="I29" s="43">
        <v>6</v>
      </c>
      <c r="J29" s="43">
        <v>47</v>
      </c>
      <c r="K29" s="44">
        <v>338</v>
      </c>
      <c r="L29" s="43">
        <v>28.91</v>
      </c>
    </row>
    <row r="30" spans="1:12" ht="14.4" x14ac:dyDescent="0.3">
      <c r="A30" s="14"/>
      <c r="B30" s="15"/>
      <c r="C30" s="11"/>
      <c r="D30" s="6" t="s">
        <v>26</v>
      </c>
      <c r="E30" s="42" t="s">
        <v>81</v>
      </c>
      <c r="F30" s="43">
        <v>60</v>
      </c>
      <c r="G30" s="43">
        <v>0</v>
      </c>
      <c r="H30" s="43">
        <v>0</v>
      </c>
      <c r="I30" s="43">
        <v>1</v>
      </c>
      <c r="J30" s="43">
        <v>3</v>
      </c>
      <c r="K30" s="44">
        <v>70</v>
      </c>
      <c r="L30" s="43">
        <v>7.18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890</v>
      </c>
      <c r="G32" s="19">
        <f t="shared" ref="G32" si="4">SUM(G25:G31)</f>
        <v>17</v>
      </c>
      <c r="H32" s="19">
        <f t="shared" ref="H32" si="5">SUM(H25:H31)</f>
        <v>15</v>
      </c>
      <c r="I32" s="19">
        <f t="shared" ref="I32" si="6">SUM(I25:I31)</f>
        <v>77</v>
      </c>
      <c r="J32" s="19">
        <f t="shared" ref="J32:L32" si="7">SUM(J25:J31)</f>
        <v>552</v>
      </c>
      <c r="K32" s="25"/>
      <c r="L32" s="19">
        <f t="shared" si="7"/>
        <v>87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6.4" x14ac:dyDescent="0.3">
      <c r="A34" s="14"/>
      <c r="B34" s="15"/>
      <c r="C34" s="11"/>
      <c r="D34" s="7" t="s">
        <v>27</v>
      </c>
      <c r="E34" s="42" t="s">
        <v>82</v>
      </c>
      <c r="F34" s="43">
        <v>270</v>
      </c>
      <c r="G34" s="43">
        <v>8</v>
      </c>
      <c r="H34" s="43">
        <v>8</v>
      </c>
      <c r="I34" s="43">
        <v>20</v>
      </c>
      <c r="J34" s="43">
        <v>133</v>
      </c>
      <c r="K34" s="44">
        <v>139</v>
      </c>
      <c r="L34" s="43">
        <v>17.66</v>
      </c>
    </row>
    <row r="35" spans="1:12" ht="14.4" x14ac:dyDescent="0.3">
      <c r="A35" s="14"/>
      <c r="B35" s="15"/>
      <c r="C35" s="11"/>
      <c r="D35" s="7" t="s">
        <v>28</v>
      </c>
      <c r="E35" s="42" t="s">
        <v>74</v>
      </c>
      <c r="F35" s="43">
        <v>100</v>
      </c>
      <c r="G35" s="43">
        <v>11</v>
      </c>
      <c r="H35" s="43">
        <v>11</v>
      </c>
      <c r="I35" s="43">
        <v>2</v>
      </c>
      <c r="J35" s="43">
        <v>156</v>
      </c>
      <c r="K35" s="44">
        <v>431</v>
      </c>
      <c r="L35" s="43">
        <v>33.33</v>
      </c>
    </row>
    <row r="36" spans="1:12" ht="14.4" x14ac:dyDescent="0.3">
      <c r="A36" s="14"/>
      <c r="B36" s="15"/>
      <c r="C36" s="11"/>
      <c r="D36" s="7" t="s">
        <v>29</v>
      </c>
      <c r="E36" s="42" t="s">
        <v>47</v>
      </c>
      <c r="F36" s="43">
        <v>180</v>
      </c>
      <c r="G36" s="43">
        <v>4</v>
      </c>
      <c r="H36" s="43">
        <v>6</v>
      </c>
      <c r="I36" s="43">
        <v>27</v>
      </c>
      <c r="J36" s="43">
        <v>228</v>
      </c>
      <c r="K36" s="44">
        <v>511</v>
      </c>
      <c r="L36" s="43">
        <v>8.9700000000000006</v>
      </c>
    </row>
    <row r="37" spans="1:12" ht="14.4" x14ac:dyDescent="0.3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</v>
      </c>
      <c r="H37" s="43">
        <v>0</v>
      </c>
      <c r="I37" s="43">
        <v>31</v>
      </c>
      <c r="J37" s="43">
        <v>127</v>
      </c>
      <c r="K37" s="44">
        <v>639</v>
      </c>
      <c r="L37" s="43">
        <v>6.48</v>
      </c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4</v>
      </c>
      <c r="H39" s="43">
        <v>0</v>
      </c>
      <c r="I39" s="43">
        <v>30</v>
      </c>
      <c r="J39" s="43">
        <v>124</v>
      </c>
      <c r="K39" s="44" t="s">
        <v>67</v>
      </c>
      <c r="L39" s="43">
        <v>3.98</v>
      </c>
    </row>
    <row r="40" spans="1:12" ht="14.4" x14ac:dyDescent="0.3">
      <c r="A40" s="14"/>
      <c r="B40" s="15"/>
      <c r="C40" s="11"/>
      <c r="D40" s="6" t="s">
        <v>58</v>
      </c>
      <c r="E40" s="42" t="s">
        <v>91</v>
      </c>
      <c r="F40" s="43">
        <v>140</v>
      </c>
      <c r="G40" s="43">
        <v>3</v>
      </c>
      <c r="H40" s="43">
        <v>2</v>
      </c>
      <c r="I40" s="43">
        <v>10</v>
      </c>
      <c r="J40" s="43">
        <v>47</v>
      </c>
      <c r="K40" s="44" t="s">
        <v>67</v>
      </c>
      <c r="L40" s="43">
        <v>16.579999999999998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950</v>
      </c>
      <c r="G42" s="19">
        <f t="shared" ref="G42" si="8">SUM(G33:G41)</f>
        <v>30</v>
      </c>
      <c r="H42" s="19">
        <f t="shared" ref="H42" si="9">SUM(H33:H41)</f>
        <v>27</v>
      </c>
      <c r="I42" s="19">
        <f t="shared" ref="I42" si="10">SUM(I33:I41)</f>
        <v>120</v>
      </c>
      <c r="J42" s="19">
        <f t="shared" ref="J42:L42" si="11">SUM(J33:J41)</f>
        <v>815</v>
      </c>
      <c r="K42" s="25"/>
      <c r="L42" s="19">
        <f t="shared" si="11"/>
        <v>87</v>
      </c>
    </row>
    <row r="43" spans="1:12" ht="15.75" customHeight="1" x14ac:dyDescent="0.25">
      <c r="A43" s="33">
        <f>A25</f>
        <v>1</v>
      </c>
      <c r="B43" s="33">
        <f>B25</f>
        <v>2</v>
      </c>
      <c r="C43" s="116" t="s">
        <v>4</v>
      </c>
      <c r="D43" s="117"/>
      <c r="E43" s="31"/>
      <c r="F43" s="32">
        <f>F32+F42</f>
        <v>1840</v>
      </c>
      <c r="G43" s="32">
        <f t="shared" ref="G43" si="12">G32+G42</f>
        <v>47</v>
      </c>
      <c r="H43" s="32">
        <f t="shared" ref="H43" si="13">H32+H42</f>
        <v>42</v>
      </c>
      <c r="I43" s="32">
        <f t="shared" ref="I43" si="14">I32+I42</f>
        <v>197</v>
      </c>
      <c r="J43" s="32">
        <f t="shared" ref="J43:L43" si="15">J32+J42</f>
        <v>1367</v>
      </c>
      <c r="K43" s="32"/>
      <c r="L43" s="32">
        <f t="shared" si="15"/>
        <v>174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52" t="s">
        <v>62</v>
      </c>
      <c r="F44" s="40">
        <v>170</v>
      </c>
      <c r="G44" s="40">
        <v>16</v>
      </c>
      <c r="H44" s="40">
        <v>16</v>
      </c>
      <c r="I44" s="40">
        <v>29</v>
      </c>
      <c r="J44" s="40">
        <v>339</v>
      </c>
      <c r="K44" s="41">
        <v>224</v>
      </c>
      <c r="L44" s="40">
        <v>21.77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53" t="s">
        <v>43</v>
      </c>
      <c r="F46" s="43">
        <v>200</v>
      </c>
      <c r="G46" s="43">
        <v>0</v>
      </c>
      <c r="H46" s="43">
        <v>0</v>
      </c>
      <c r="I46" s="43">
        <v>12</v>
      </c>
      <c r="J46" s="43">
        <v>133</v>
      </c>
      <c r="K46" s="44">
        <v>694</v>
      </c>
      <c r="L46" s="43">
        <v>6.48</v>
      </c>
    </row>
    <row r="47" spans="1:12" ht="14.4" x14ac:dyDescent="0.3">
      <c r="A47" s="23"/>
      <c r="B47" s="15"/>
      <c r="C47" s="11"/>
      <c r="D47" s="6" t="s">
        <v>32</v>
      </c>
      <c r="E47" s="42" t="s">
        <v>44</v>
      </c>
      <c r="F47" s="43">
        <v>60</v>
      </c>
      <c r="G47" s="43">
        <v>1</v>
      </c>
      <c r="H47" s="43">
        <v>0</v>
      </c>
      <c r="I47" s="43">
        <v>10</v>
      </c>
      <c r="J47" s="43">
        <v>52</v>
      </c>
      <c r="K47" s="44" t="s">
        <v>67</v>
      </c>
      <c r="L47" s="43">
        <v>3.98</v>
      </c>
    </row>
    <row r="48" spans="1:12" ht="14.4" x14ac:dyDescent="0.3">
      <c r="A48" s="23"/>
      <c r="B48" s="15"/>
      <c r="C48" s="11"/>
      <c r="D48" s="6" t="s">
        <v>93</v>
      </c>
      <c r="E48" s="42" t="s">
        <v>83</v>
      </c>
      <c r="F48" s="43">
        <v>35</v>
      </c>
      <c r="G48" s="43">
        <v>7</v>
      </c>
      <c r="H48" s="43">
        <v>4</v>
      </c>
      <c r="I48" s="43">
        <v>7</v>
      </c>
      <c r="J48" s="43">
        <v>97</v>
      </c>
      <c r="K48" s="44">
        <v>3</v>
      </c>
      <c r="L48" s="43">
        <v>26.3</v>
      </c>
    </row>
    <row r="49" spans="1:12" ht="14.4" x14ac:dyDescent="0.3">
      <c r="A49" s="23"/>
      <c r="B49" s="15"/>
      <c r="C49" s="11"/>
      <c r="D49" s="7" t="s">
        <v>24</v>
      </c>
      <c r="E49" s="53" t="s">
        <v>65</v>
      </c>
      <c r="F49" s="43">
        <v>200</v>
      </c>
      <c r="G49" s="43">
        <v>0</v>
      </c>
      <c r="H49" s="43">
        <v>0</v>
      </c>
      <c r="I49" s="43">
        <v>6</v>
      </c>
      <c r="J49" s="43">
        <v>47</v>
      </c>
      <c r="K49" s="44">
        <v>338</v>
      </c>
      <c r="L49" s="43">
        <v>28.47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665</v>
      </c>
      <c r="G51" s="19">
        <f t="shared" ref="G51:J51" si="16">SUM(G44:G50)</f>
        <v>24</v>
      </c>
      <c r="H51" s="19">
        <f t="shared" si="16"/>
        <v>20</v>
      </c>
      <c r="I51" s="19">
        <f t="shared" si="16"/>
        <v>64</v>
      </c>
      <c r="J51" s="19">
        <f t="shared" si="16"/>
        <v>668</v>
      </c>
      <c r="K51" s="25"/>
      <c r="L51" s="19">
        <f t="shared" ref="L51" si="17">SUM(L44:L50)</f>
        <v>87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84</v>
      </c>
      <c r="F53" s="43">
        <v>260</v>
      </c>
      <c r="G53" s="43">
        <v>2</v>
      </c>
      <c r="H53" s="43">
        <v>7</v>
      </c>
      <c r="I53" s="43">
        <v>11</v>
      </c>
      <c r="J53" s="43">
        <v>122</v>
      </c>
      <c r="K53" s="44">
        <v>110</v>
      </c>
      <c r="L53" s="43">
        <v>20.88</v>
      </c>
    </row>
    <row r="54" spans="1:12" ht="14.4" x14ac:dyDescent="0.3">
      <c r="A54" s="23"/>
      <c r="B54" s="15"/>
      <c r="C54" s="11"/>
      <c r="D54" s="7" t="s">
        <v>28</v>
      </c>
      <c r="E54" s="42" t="s">
        <v>51</v>
      </c>
      <c r="F54" s="43">
        <v>110</v>
      </c>
      <c r="G54" s="43">
        <v>13</v>
      </c>
      <c r="H54" s="43">
        <v>13</v>
      </c>
      <c r="I54" s="43">
        <v>16</v>
      </c>
      <c r="J54" s="43">
        <v>310</v>
      </c>
      <c r="K54" s="44" t="s">
        <v>53</v>
      </c>
      <c r="L54" s="43">
        <v>26.69</v>
      </c>
    </row>
    <row r="55" spans="1:12" ht="14.4" x14ac:dyDescent="0.3">
      <c r="A55" s="23"/>
      <c r="B55" s="15"/>
      <c r="C55" s="11"/>
      <c r="D55" s="7" t="s">
        <v>29</v>
      </c>
      <c r="E55" s="42" t="s">
        <v>52</v>
      </c>
      <c r="F55" s="43">
        <v>150</v>
      </c>
      <c r="G55" s="43">
        <v>8</v>
      </c>
      <c r="H55" s="43">
        <v>7</v>
      </c>
      <c r="I55" s="43">
        <v>32</v>
      </c>
      <c r="J55" s="43">
        <v>334</v>
      </c>
      <c r="K55" s="44">
        <v>508</v>
      </c>
      <c r="L55" s="43">
        <v>8.5</v>
      </c>
    </row>
    <row r="56" spans="1:12" ht="14.4" x14ac:dyDescent="0.3">
      <c r="A56" s="23"/>
      <c r="B56" s="15"/>
      <c r="C56" s="11"/>
      <c r="D56" s="7" t="s">
        <v>30</v>
      </c>
      <c r="E56" s="42" t="s">
        <v>43</v>
      </c>
      <c r="F56" s="43">
        <v>200</v>
      </c>
      <c r="G56" s="43">
        <v>0</v>
      </c>
      <c r="H56" s="43">
        <v>0</v>
      </c>
      <c r="I56" s="43">
        <v>30</v>
      </c>
      <c r="J56" s="43">
        <v>138</v>
      </c>
      <c r="K56" s="44">
        <v>634</v>
      </c>
      <c r="L56" s="43">
        <v>6.48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2</v>
      </c>
      <c r="H58" s="43">
        <v>0</v>
      </c>
      <c r="I58" s="43">
        <v>15</v>
      </c>
      <c r="J58" s="43">
        <v>68</v>
      </c>
      <c r="K58" s="44" t="s">
        <v>67</v>
      </c>
      <c r="L58" s="43">
        <v>3.98</v>
      </c>
    </row>
    <row r="59" spans="1:12" ht="14.4" x14ac:dyDescent="0.3">
      <c r="A59" s="23"/>
      <c r="B59" s="15"/>
      <c r="C59" s="11"/>
      <c r="D59" s="6" t="s">
        <v>58</v>
      </c>
      <c r="E59" s="42" t="s">
        <v>50</v>
      </c>
      <c r="F59" s="43">
        <v>100</v>
      </c>
      <c r="G59" s="43">
        <v>3</v>
      </c>
      <c r="H59" s="43">
        <v>2</v>
      </c>
      <c r="I59" s="43">
        <v>10</v>
      </c>
      <c r="J59" s="43">
        <v>47</v>
      </c>
      <c r="K59" s="44" t="s">
        <v>67</v>
      </c>
      <c r="L59" s="43">
        <v>20.47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18">SUM(G52:G60)</f>
        <v>28</v>
      </c>
      <c r="H61" s="19">
        <f t="shared" ref="H61" si="19">SUM(H52:H60)</f>
        <v>29</v>
      </c>
      <c r="I61" s="19">
        <f t="shared" ref="I61" si="20">SUM(I52:I60)</f>
        <v>114</v>
      </c>
      <c r="J61" s="19">
        <f t="shared" ref="J61:L61" si="21">SUM(J52:J60)</f>
        <v>1019</v>
      </c>
      <c r="K61" s="25"/>
      <c r="L61" s="19">
        <f t="shared" si="21"/>
        <v>87</v>
      </c>
    </row>
    <row r="62" spans="1:12" ht="15.75" customHeight="1" x14ac:dyDescent="0.25">
      <c r="A62" s="29">
        <f>A44</f>
        <v>1</v>
      </c>
      <c r="B62" s="30">
        <f>B44</f>
        <v>3</v>
      </c>
      <c r="C62" s="116" t="s">
        <v>4</v>
      </c>
      <c r="D62" s="117"/>
      <c r="E62" s="31"/>
      <c r="F62" s="32">
        <f>F51+F61</f>
        <v>1545</v>
      </c>
      <c r="G62" s="32">
        <f t="shared" ref="G62" si="22">G51+G61</f>
        <v>52</v>
      </c>
      <c r="H62" s="32">
        <f t="shared" ref="H62" si="23">H51+H61</f>
        <v>49</v>
      </c>
      <c r="I62" s="32">
        <f t="shared" ref="I62" si="24">I51+I61</f>
        <v>178</v>
      </c>
      <c r="J62" s="32">
        <f t="shared" ref="J62:L62" si="25">J51+J61</f>
        <v>1687</v>
      </c>
      <c r="K62" s="32"/>
      <c r="L62" s="32">
        <f t="shared" si="25"/>
        <v>174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52" t="s">
        <v>63</v>
      </c>
      <c r="F63" s="40">
        <v>150</v>
      </c>
      <c r="G63" s="40">
        <v>10</v>
      </c>
      <c r="H63" s="40">
        <v>8</v>
      </c>
      <c r="I63" s="40">
        <v>8</v>
      </c>
      <c r="J63" s="40">
        <v>213</v>
      </c>
      <c r="K63" s="41">
        <v>388</v>
      </c>
      <c r="L63" s="40">
        <v>15.49</v>
      </c>
    </row>
    <row r="64" spans="1:12" ht="14.4" x14ac:dyDescent="0.3">
      <c r="A64" s="23"/>
      <c r="B64" s="15"/>
      <c r="C64" s="11"/>
      <c r="D64" s="61" t="s">
        <v>29</v>
      </c>
      <c r="E64" s="53" t="s">
        <v>54</v>
      </c>
      <c r="F64" s="43">
        <v>170</v>
      </c>
      <c r="G64" s="43">
        <v>3</v>
      </c>
      <c r="H64" s="43">
        <v>6</v>
      </c>
      <c r="I64" s="43">
        <v>30</v>
      </c>
      <c r="J64" s="43">
        <v>273</v>
      </c>
      <c r="K64" s="44">
        <v>516</v>
      </c>
      <c r="L64" s="43">
        <v>8.9700000000000006</v>
      </c>
    </row>
    <row r="65" spans="1:12" ht="14.4" x14ac:dyDescent="0.3">
      <c r="A65" s="23"/>
      <c r="B65" s="15"/>
      <c r="C65" s="11"/>
      <c r="D65" s="7" t="s">
        <v>22</v>
      </c>
      <c r="E65" s="53" t="s">
        <v>55</v>
      </c>
      <c r="F65" s="43">
        <v>200</v>
      </c>
      <c r="G65" s="43">
        <v>0</v>
      </c>
      <c r="H65" s="43">
        <v>0</v>
      </c>
      <c r="I65" s="43">
        <v>15</v>
      </c>
      <c r="J65" s="43">
        <v>57</v>
      </c>
      <c r="K65" s="44">
        <v>382</v>
      </c>
      <c r="L65" s="43">
        <v>1.28</v>
      </c>
    </row>
    <row r="66" spans="1:12" ht="26.4" x14ac:dyDescent="0.3">
      <c r="A66" s="23"/>
      <c r="B66" s="15"/>
      <c r="C66" s="11"/>
      <c r="D66" s="7" t="s">
        <v>23</v>
      </c>
      <c r="E66" s="53" t="s">
        <v>80</v>
      </c>
      <c r="F66" s="43">
        <v>60</v>
      </c>
      <c r="G66" s="43">
        <v>4</v>
      </c>
      <c r="H66" s="43">
        <v>4</v>
      </c>
      <c r="I66" s="43">
        <v>10</v>
      </c>
      <c r="J66" s="43">
        <v>107</v>
      </c>
      <c r="K66" s="44">
        <v>2</v>
      </c>
      <c r="L66" s="43">
        <v>26.58</v>
      </c>
    </row>
    <row r="67" spans="1:12" ht="14.4" x14ac:dyDescent="0.3">
      <c r="A67" s="23"/>
      <c r="B67" s="15"/>
      <c r="C67" s="11"/>
      <c r="D67" s="59" t="s">
        <v>23</v>
      </c>
      <c r="E67" s="53" t="s">
        <v>44</v>
      </c>
      <c r="F67" s="43">
        <v>60</v>
      </c>
      <c r="G67" s="43">
        <v>1</v>
      </c>
      <c r="H67" s="43">
        <v>0</v>
      </c>
      <c r="I67" s="43">
        <v>15</v>
      </c>
      <c r="J67" s="43">
        <v>62</v>
      </c>
      <c r="K67" s="44" t="s">
        <v>67</v>
      </c>
      <c r="L67" s="43">
        <v>3.98</v>
      </c>
    </row>
    <row r="68" spans="1:12" ht="14.4" x14ac:dyDescent="0.3">
      <c r="A68" s="23"/>
      <c r="B68" s="15"/>
      <c r="C68" s="11"/>
      <c r="D68" s="6" t="s">
        <v>58</v>
      </c>
      <c r="E68" s="42" t="s">
        <v>50</v>
      </c>
      <c r="F68" s="43">
        <v>150</v>
      </c>
      <c r="G68" s="43">
        <v>3</v>
      </c>
      <c r="H68" s="43">
        <v>2</v>
      </c>
      <c r="I68" s="43">
        <v>10</v>
      </c>
      <c r="J68" s="43">
        <v>47</v>
      </c>
      <c r="K68" s="44" t="s">
        <v>67</v>
      </c>
      <c r="L68" s="43">
        <v>30.7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790</v>
      </c>
      <c r="G70" s="19">
        <f t="shared" ref="G70" si="26">SUM(G63:G69)</f>
        <v>21</v>
      </c>
      <c r="H70" s="19">
        <f t="shared" ref="H70" si="27">SUM(H63:H69)</f>
        <v>20</v>
      </c>
      <c r="I70" s="19">
        <f t="shared" ref="I70" si="28">SUM(I63:I69)</f>
        <v>88</v>
      </c>
      <c r="J70" s="19">
        <f t="shared" ref="J70:L70" si="29">SUM(J63:J69)</f>
        <v>759</v>
      </c>
      <c r="K70" s="25"/>
      <c r="L70" s="19">
        <f t="shared" si="29"/>
        <v>87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81</v>
      </c>
      <c r="F71" s="43">
        <v>60</v>
      </c>
      <c r="G71" s="43">
        <v>0</v>
      </c>
      <c r="H71" s="43">
        <v>0</v>
      </c>
      <c r="I71" s="43">
        <v>1</v>
      </c>
      <c r="J71" s="43">
        <v>3</v>
      </c>
      <c r="K71" s="44">
        <v>70</v>
      </c>
      <c r="L71" s="43">
        <v>7.18</v>
      </c>
    </row>
    <row r="72" spans="1:12" ht="26.4" x14ac:dyDescent="0.3">
      <c r="A72" s="23"/>
      <c r="B72" s="15"/>
      <c r="C72" s="11"/>
      <c r="D72" s="7" t="s">
        <v>27</v>
      </c>
      <c r="E72" s="53" t="s">
        <v>75</v>
      </c>
      <c r="F72" s="43">
        <v>260</v>
      </c>
      <c r="G72" s="43">
        <v>6</v>
      </c>
      <c r="H72" s="43">
        <v>6</v>
      </c>
      <c r="I72" s="43">
        <v>16</v>
      </c>
      <c r="J72" s="43">
        <v>172</v>
      </c>
      <c r="K72" s="44">
        <v>133</v>
      </c>
      <c r="L72" s="43">
        <v>15.2</v>
      </c>
    </row>
    <row r="73" spans="1:12" ht="14.4" x14ac:dyDescent="0.3">
      <c r="A73" s="23"/>
      <c r="B73" s="15"/>
      <c r="C73" s="11"/>
      <c r="D73" s="7" t="s">
        <v>28</v>
      </c>
      <c r="E73" s="53" t="s">
        <v>56</v>
      </c>
      <c r="F73" s="43">
        <v>225</v>
      </c>
      <c r="G73" s="43">
        <v>15</v>
      </c>
      <c r="H73" s="43">
        <v>17</v>
      </c>
      <c r="I73" s="43">
        <v>17</v>
      </c>
      <c r="J73" s="43">
        <v>342</v>
      </c>
      <c r="K73" s="44">
        <v>289</v>
      </c>
      <c r="L73" s="43">
        <v>35.67</v>
      </c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53" t="s">
        <v>48</v>
      </c>
      <c r="F75" s="43">
        <v>200</v>
      </c>
      <c r="G75" s="43">
        <v>0</v>
      </c>
      <c r="H75" s="43">
        <v>0</v>
      </c>
      <c r="I75" s="43">
        <v>25</v>
      </c>
      <c r="J75" s="43">
        <v>138</v>
      </c>
      <c r="K75" s="44">
        <v>631</v>
      </c>
      <c r="L75" s="43">
        <v>3.29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53" t="s">
        <v>44</v>
      </c>
      <c r="F77" s="43">
        <v>60</v>
      </c>
      <c r="G77" s="43">
        <v>2</v>
      </c>
      <c r="H77" s="43">
        <v>0</v>
      </c>
      <c r="I77" s="43">
        <v>15</v>
      </c>
      <c r="J77" s="43">
        <v>68</v>
      </c>
      <c r="K77" s="44" t="s">
        <v>67</v>
      </c>
      <c r="L77" s="43">
        <v>3.98</v>
      </c>
    </row>
    <row r="78" spans="1:12" ht="14.4" x14ac:dyDescent="0.3">
      <c r="A78" s="23"/>
      <c r="B78" s="15"/>
      <c r="C78" s="11"/>
      <c r="D78" s="6" t="s">
        <v>24</v>
      </c>
      <c r="E78" s="42" t="s">
        <v>65</v>
      </c>
      <c r="F78" s="43">
        <v>180</v>
      </c>
      <c r="G78" s="43">
        <v>0</v>
      </c>
      <c r="H78" s="43">
        <v>0</v>
      </c>
      <c r="I78" s="43">
        <v>6</v>
      </c>
      <c r="J78" s="43">
        <v>47</v>
      </c>
      <c r="K78" s="44">
        <v>338</v>
      </c>
      <c r="L78" s="43">
        <v>21.68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985</v>
      </c>
      <c r="G80" s="19">
        <f t="shared" ref="G80" si="30">SUM(G71:G79)</f>
        <v>23</v>
      </c>
      <c r="H80" s="19">
        <f t="shared" ref="H80" si="31">SUM(H71:H79)</f>
        <v>23</v>
      </c>
      <c r="I80" s="19">
        <f t="shared" ref="I80" si="32">SUM(I71:I79)</f>
        <v>80</v>
      </c>
      <c r="J80" s="19">
        <f t="shared" ref="J80:L80" si="33">SUM(J71:J79)</f>
        <v>770</v>
      </c>
      <c r="K80" s="25"/>
      <c r="L80" s="19">
        <f t="shared" si="33"/>
        <v>87</v>
      </c>
    </row>
    <row r="81" spans="1:12" ht="15.75" customHeight="1" x14ac:dyDescent="0.25">
      <c r="A81" s="29">
        <f>A63</f>
        <v>1</v>
      </c>
      <c r="B81" s="30">
        <f>B63</f>
        <v>4</v>
      </c>
      <c r="C81" s="116" t="s">
        <v>4</v>
      </c>
      <c r="D81" s="117"/>
      <c r="E81" s="31"/>
      <c r="F81" s="32">
        <f>F70+F80</f>
        <v>1775</v>
      </c>
      <c r="G81" s="32">
        <f t="shared" ref="G81" si="34">G70+G80</f>
        <v>44</v>
      </c>
      <c r="H81" s="32">
        <f t="shared" ref="H81" si="35">H70+H80</f>
        <v>43</v>
      </c>
      <c r="I81" s="32">
        <f t="shared" ref="I81" si="36">I70+I80</f>
        <v>168</v>
      </c>
      <c r="J81" s="32">
        <f t="shared" ref="J81:L81" si="37">J70+J80</f>
        <v>1529</v>
      </c>
      <c r="K81" s="32"/>
      <c r="L81" s="32">
        <f t="shared" si="37"/>
        <v>174</v>
      </c>
    </row>
    <row r="82" spans="1:12" ht="14.4" x14ac:dyDescent="0.3">
      <c r="A82" s="20">
        <v>1</v>
      </c>
      <c r="B82" s="101">
        <v>5</v>
      </c>
      <c r="C82" s="102" t="s">
        <v>20</v>
      </c>
      <c r="D82" s="103" t="s">
        <v>21</v>
      </c>
      <c r="E82" s="94" t="s">
        <v>66</v>
      </c>
      <c r="F82" s="104">
        <v>150</v>
      </c>
      <c r="G82" s="104">
        <v>12</v>
      </c>
      <c r="H82" s="104">
        <v>13</v>
      </c>
      <c r="I82" s="104">
        <v>13</v>
      </c>
      <c r="J82" s="104">
        <v>261</v>
      </c>
      <c r="K82" s="105">
        <v>451</v>
      </c>
      <c r="L82" s="104">
        <v>25.67</v>
      </c>
    </row>
    <row r="83" spans="1:12" ht="14.4" x14ac:dyDescent="0.3">
      <c r="A83" s="23"/>
      <c r="B83" s="106"/>
      <c r="C83" s="82"/>
      <c r="D83" s="76" t="s">
        <v>29</v>
      </c>
      <c r="E83" s="73" t="s">
        <v>57</v>
      </c>
      <c r="F83" s="70">
        <v>180</v>
      </c>
      <c r="G83" s="70">
        <v>5</v>
      </c>
      <c r="H83" s="70">
        <v>5</v>
      </c>
      <c r="I83" s="70">
        <v>31</v>
      </c>
      <c r="J83" s="70">
        <v>293</v>
      </c>
      <c r="K83" s="71">
        <v>516</v>
      </c>
      <c r="L83" s="70">
        <v>8.42</v>
      </c>
    </row>
    <row r="84" spans="1:12" ht="15" thickBot="1" x14ac:dyDescent="0.35">
      <c r="A84" s="23"/>
      <c r="B84" s="106"/>
      <c r="C84" s="82"/>
      <c r="D84" s="68" t="s">
        <v>22</v>
      </c>
      <c r="E84" s="73" t="s">
        <v>40</v>
      </c>
      <c r="F84" s="107">
        <v>200</v>
      </c>
      <c r="G84" s="70">
        <v>2</v>
      </c>
      <c r="H84" s="70">
        <v>2</v>
      </c>
      <c r="I84" s="70">
        <v>25</v>
      </c>
      <c r="J84" s="70">
        <v>190</v>
      </c>
      <c r="K84" s="71">
        <v>694</v>
      </c>
      <c r="L84" s="70">
        <v>10.31</v>
      </c>
    </row>
    <row r="85" spans="1:12" ht="14.4" x14ac:dyDescent="0.3">
      <c r="A85" s="23"/>
      <c r="B85" s="106"/>
      <c r="C85" s="82"/>
      <c r="D85" s="68" t="s">
        <v>32</v>
      </c>
      <c r="E85" s="73" t="s">
        <v>44</v>
      </c>
      <c r="F85" s="70">
        <v>60</v>
      </c>
      <c r="G85" s="70">
        <v>1</v>
      </c>
      <c r="H85" s="70">
        <v>0</v>
      </c>
      <c r="I85" s="70">
        <v>15</v>
      </c>
      <c r="J85" s="70">
        <v>71</v>
      </c>
      <c r="K85" s="71" t="s">
        <v>67</v>
      </c>
      <c r="L85" s="70">
        <v>3.98</v>
      </c>
    </row>
    <row r="86" spans="1:12" ht="14.4" x14ac:dyDescent="0.3">
      <c r="A86" s="23"/>
      <c r="B86" s="106"/>
      <c r="C86" s="82"/>
      <c r="D86" s="72" t="s">
        <v>31</v>
      </c>
      <c r="E86" s="73" t="s">
        <v>87</v>
      </c>
      <c r="F86" s="70">
        <v>60</v>
      </c>
      <c r="G86" s="70">
        <v>4</v>
      </c>
      <c r="H86" s="70">
        <v>4</v>
      </c>
      <c r="I86" s="70">
        <v>10</v>
      </c>
      <c r="J86" s="70">
        <v>107</v>
      </c>
      <c r="K86" s="71">
        <v>2</v>
      </c>
      <c r="L86" s="70">
        <v>26.58</v>
      </c>
    </row>
    <row r="87" spans="1:12" ht="14.4" x14ac:dyDescent="0.3">
      <c r="A87" s="23"/>
      <c r="B87" s="106"/>
      <c r="C87" s="82"/>
      <c r="D87" s="83" t="s">
        <v>24</v>
      </c>
      <c r="E87" s="69" t="s">
        <v>65</v>
      </c>
      <c r="F87" s="70">
        <v>100</v>
      </c>
      <c r="G87" s="70">
        <v>0</v>
      </c>
      <c r="H87" s="70">
        <v>0</v>
      </c>
      <c r="I87" s="70">
        <v>0</v>
      </c>
      <c r="J87" s="70">
        <v>47</v>
      </c>
      <c r="K87" s="71">
        <v>338</v>
      </c>
      <c r="L87" s="70">
        <v>12.04</v>
      </c>
    </row>
    <row r="88" spans="1:12" ht="14.4" x14ac:dyDescent="0.3">
      <c r="A88" s="23"/>
      <c r="B88" s="106"/>
      <c r="C88" s="82"/>
      <c r="D88" s="83"/>
      <c r="E88" s="69"/>
      <c r="F88" s="70"/>
      <c r="G88" s="70"/>
      <c r="H88" s="70"/>
      <c r="I88" s="70"/>
      <c r="J88" s="70"/>
      <c r="K88" s="71"/>
      <c r="L88" s="70"/>
    </row>
    <row r="89" spans="1:12" ht="14.4" x14ac:dyDescent="0.3">
      <c r="A89" s="24"/>
      <c r="B89" s="108"/>
      <c r="C89" s="84"/>
      <c r="D89" s="85" t="s">
        <v>33</v>
      </c>
      <c r="E89" s="86"/>
      <c r="F89" s="87">
        <f>SUM(F82:F88)</f>
        <v>750</v>
      </c>
      <c r="G89" s="87">
        <f t="shared" ref="G89" si="38">SUM(G82:G88)</f>
        <v>24</v>
      </c>
      <c r="H89" s="87">
        <f t="shared" ref="H89" si="39">SUM(H82:H88)</f>
        <v>24</v>
      </c>
      <c r="I89" s="87">
        <f t="shared" ref="I89" si="40">SUM(I82:I88)</f>
        <v>94</v>
      </c>
      <c r="J89" s="87">
        <f t="shared" ref="J89:L89" si="41">SUM(J82:J88)</f>
        <v>969</v>
      </c>
      <c r="K89" s="88"/>
      <c r="L89" s="87">
        <f t="shared" si="41"/>
        <v>87</v>
      </c>
    </row>
    <row r="90" spans="1:12" ht="14.4" x14ac:dyDescent="0.3">
      <c r="A90" s="109">
        <f>A82</f>
        <v>1</v>
      </c>
      <c r="B90" s="110">
        <f>B82</f>
        <v>5</v>
      </c>
      <c r="C90" s="81" t="s">
        <v>25</v>
      </c>
      <c r="D90" s="68" t="s">
        <v>26</v>
      </c>
      <c r="E90" s="69"/>
      <c r="F90" s="70"/>
      <c r="G90" s="70"/>
      <c r="H90" s="70"/>
      <c r="I90" s="70"/>
      <c r="J90" s="70"/>
      <c r="K90" s="71"/>
      <c r="L90" s="70"/>
    </row>
    <row r="91" spans="1:12" ht="26.4" x14ac:dyDescent="0.3">
      <c r="A91" s="62"/>
      <c r="B91" s="63"/>
      <c r="C91" s="82"/>
      <c r="D91" s="68" t="s">
        <v>27</v>
      </c>
      <c r="E91" s="73" t="s">
        <v>90</v>
      </c>
      <c r="F91" s="70">
        <v>260</v>
      </c>
      <c r="G91" s="70">
        <v>6</v>
      </c>
      <c r="H91" s="70">
        <v>7</v>
      </c>
      <c r="I91" s="70">
        <v>10</v>
      </c>
      <c r="J91" s="70">
        <v>162</v>
      </c>
      <c r="K91" s="71">
        <v>135</v>
      </c>
      <c r="L91" s="70">
        <v>18.809999999999999</v>
      </c>
    </row>
    <row r="92" spans="1:12" ht="14.4" x14ac:dyDescent="0.3">
      <c r="A92" s="62"/>
      <c r="B92" s="63"/>
      <c r="C92" s="82"/>
      <c r="D92" s="68" t="s">
        <v>28</v>
      </c>
      <c r="E92" s="73" t="s">
        <v>59</v>
      </c>
      <c r="F92" s="70">
        <v>100</v>
      </c>
      <c r="G92" s="70">
        <v>12</v>
      </c>
      <c r="H92" s="70">
        <v>12</v>
      </c>
      <c r="I92" s="70">
        <v>15</v>
      </c>
      <c r="J92" s="70">
        <v>254</v>
      </c>
      <c r="K92" s="71">
        <v>488</v>
      </c>
      <c r="L92" s="70">
        <v>37.659999999999997</v>
      </c>
    </row>
    <row r="93" spans="1:12" ht="14.4" x14ac:dyDescent="0.3">
      <c r="A93" s="62"/>
      <c r="B93" s="63"/>
      <c r="C93" s="82"/>
      <c r="D93" s="68" t="s">
        <v>29</v>
      </c>
      <c r="E93" s="73" t="s">
        <v>45</v>
      </c>
      <c r="F93" s="70">
        <v>180</v>
      </c>
      <c r="G93" s="70">
        <v>4</v>
      </c>
      <c r="H93" s="70">
        <v>6</v>
      </c>
      <c r="I93" s="70">
        <v>19</v>
      </c>
      <c r="J93" s="70">
        <v>208</v>
      </c>
      <c r="K93" s="71">
        <v>520</v>
      </c>
      <c r="L93" s="70">
        <v>14.61</v>
      </c>
    </row>
    <row r="94" spans="1:12" ht="14.4" x14ac:dyDescent="0.3">
      <c r="A94" s="62"/>
      <c r="B94" s="63"/>
      <c r="C94" s="82"/>
      <c r="D94" s="68" t="s">
        <v>30</v>
      </c>
      <c r="E94" s="73" t="s">
        <v>55</v>
      </c>
      <c r="F94" s="70">
        <v>200</v>
      </c>
      <c r="G94" s="70">
        <v>0</v>
      </c>
      <c r="H94" s="70">
        <v>0</v>
      </c>
      <c r="I94" s="70">
        <v>15</v>
      </c>
      <c r="J94" s="70">
        <v>57</v>
      </c>
      <c r="K94" s="71">
        <v>634</v>
      </c>
      <c r="L94" s="70">
        <v>1.28</v>
      </c>
    </row>
    <row r="95" spans="1:12" ht="14.4" x14ac:dyDescent="0.3">
      <c r="A95" s="62"/>
      <c r="B95" s="63"/>
      <c r="C95" s="82"/>
      <c r="D95" s="68" t="s">
        <v>32</v>
      </c>
      <c r="E95" s="73" t="s">
        <v>44</v>
      </c>
      <c r="F95" s="70">
        <v>60</v>
      </c>
      <c r="G95" s="70">
        <v>1</v>
      </c>
      <c r="H95" s="70">
        <v>0</v>
      </c>
      <c r="I95" s="70">
        <v>12</v>
      </c>
      <c r="J95" s="70">
        <v>62</v>
      </c>
      <c r="K95" s="71" t="s">
        <v>67</v>
      </c>
      <c r="L95" s="70">
        <v>3.98</v>
      </c>
    </row>
    <row r="96" spans="1:12" ht="14.4" x14ac:dyDescent="0.3">
      <c r="A96" s="62"/>
      <c r="B96" s="63"/>
      <c r="C96" s="82"/>
      <c r="D96" s="83" t="s">
        <v>58</v>
      </c>
      <c r="E96" s="73" t="s">
        <v>50</v>
      </c>
      <c r="F96" s="70">
        <v>90</v>
      </c>
      <c r="G96" s="70">
        <v>3</v>
      </c>
      <c r="H96" s="70">
        <v>2</v>
      </c>
      <c r="I96" s="70">
        <v>10</v>
      </c>
      <c r="J96" s="70">
        <v>47</v>
      </c>
      <c r="K96" s="71" t="s">
        <v>67</v>
      </c>
      <c r="L96" s="70">
        <v>10.66</v>
      </c>
    </row>
    <row r="97" spans="1:12" ht="14.4" x14ac:dyDescent="0.3">
      <c r="A97" s="62"/>
      <c r="B97" s="63"/>
      <c r="C97" s="82"/>
      <c r="D97" s="83"/>
      <c r="E97" s="69"/>
      <c r="F97" s="70"/>
      <c r="G97" s="70"/>
      <c r="H97" s="70"/>
      <c r="I97" s="70"/>
      <c r="J97" s="70"/>
      <c r="K97" s="71"/>
      <c r="L97" s="70"/>
    </row>
    <row r="98" spans="1:12" ht="14.4" x14ac:dyDescent="0.3">
      <c r="A98" s="64"/>
      <c r="B98" s="65"/>
      <c r="C98" s="84"/>
      <c r="D98" s="85" t="s">
        <v>33</v>
      </c>
      <c r="E98" s="86"/>
      <c r="F98" s="87">
        <f>SUM(F90:F97)</f>
        <v>890</v>
      </c>
      <c r="G98" s="87">
        <f t="shared" ref="G98" si="42">SUM(G90:G97)</f>
        <v>26</v>
      </c>
      <c r="H98" s="87">
        <f t="shared" ref="H98" si="43">SUM(H90:H97)</f>
        <v>27</v>
      </c>
      <c r="I98" s="87">
        <f t="shared" ref="I98" si="44">SUM(I90:I97)</f>
        <v>81</v>
      </c>
      <c r="J98" s="87">
        <f t="shared" ref="J98:L98" si="45">SUM(J90:J97)</f>
        <v>790</v>
      </c>
      <c r="K98" s="88"/>
      <c r="L98" s="87">
        <f t="shared" si="45"/>
        <v>87</v>
      </c>
    </row>
    <row r="99" spans="1:12" ht="15.75" customHeight="1" thickBot="1" x14ac:dyDescent="0.3">
      <c r="A99" s="111">
        <f>A82</f>
        <v>1</v>
      </c>
      <c r="B99" s="112">
        <f>B82</f>
        <v>5</v>
      </c>
      <c r="C99" s="118" t="s">
        <v>4</v>
      </c>
      <c r="D99" s="119"/>
      <c r="E99" s="89"/>
      <c r="F99" s="90">
        <f>F89+F98</f>
        <v>1640</v>
      </c>
      <c r="G99" s="90">
        <f>G89+G98</f>
        <v>50</v>
      </c>
      <c r="H99" s="90">
        <f>H89+H98</f>
        <v>51</v>
      </c>
      <c r="I99" s="90">
        <f>I89+I98</f>
        <v>175</v>
      </c>
      <c r="J99" s="90">
        <f>J89+J98</f>
        <v>1759</v>
      </c>
      <c r="K99" s="90"/>
      <c r="L99" s="90">
        <f>L89+L98</f>
        <v>174</v>
      </c>
    </row>
    <row r="100" spans="1:12" ht="26.4" x14ac:dyDescent="0.3">
      <c r="A100" s="20">
        <v>2</v>
      </c>
      <c r="B100" s="21">
        <v>1</v>
      </c>
      <c r="C100" s="22" t="s">
        <v>20</v>
      </c>
      <c r="D100" s="5" t="s">
        <v>21</v>
      </c>
      <c r="E100" s="52" t="s">
        <v>68</v>
      </c>
      <c r="F100" s="40">
        <v>210</v>
      </c>
      <c r="G100" s="40">
        <v>7</v>
      </c>
      <c r="H100" s="40">
        <v>7</v>
      </c>
      <c r="I100" s="40">
        <v>34</v>
      </c>
      <c r="J100" s="40">
        <v>273</v>
      </c>
      <c r="K100" s="41">
        <v>175</v>
      </c>
      <c r="L100" s="40">
        <v>20.48</v>
      </c>
    </row>
    <row r="101" spans="1:12" ht="14.4" x14ac:dyDescent="0.3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4.4" x14ac:dyDescent="0.3">
      <c r="A102" s="23"/>
      <c r="B102" s="15"/>
      <c r="C102" s="11"/>
      <c r="D102" s="7" t="s">
        <v>22</v>
      </c>
      <c r="E102" s="53" t="s">
        <v>55</v>
      </c>
      <c r="F102" s="43">
        <v>200</v>
      </c>
      <c r="G102" s="43">
        <v>0</v>
      </c>
      <c r="H102" s="43">
        <v>0</v>
      </c>
      <c r="I102" s="43">
        <v>15</v>
      </c>
      <c r="J102" s="43">
        <v>57</v>
      </c>
      <c r="K102" s="44">
        <v>382</v>
      </c>
      <c r="L102" s="43">
        <v>1.28</v>
      </c>
    </row>
    <row r="103" spans="1:12" ht="14.4" x14ac:dyDescent="0.3">
      <c r="A103" s="23"/>
      <c r="B103" s="15"/>
      <c r="C103" s="11"/>
      <c r="D103" s="7" t="s">
        <v>23</v>
      </c>
      <c r="E103" s="53" t="s">
        <v>87</v>
      </c>
      <c r="F103" s="43">
        <v>60</v>
      </c>
      <c r="G103" s="43">
        <v>4</v>
      </c>
      <c r="H103" s="43">
        <v>4</v>
      </c>
      <c r="I103" s="43">
        <v>10</v>
      </c>
      <c r="J103" s="43">
        <v>107</v>
      </c>
      <c r="K103" s="44">
        <v>2</v>
      </c>
      <c r="L103" s="43">
        <v>26.58</v>
      </c>
    </row>
    <row r="104" spans="1:12" ht="14.4" x14ac:dyDescent="0.3">
      <c r="A104" s="23"/>
      <c r="B104" s="15"/>
      <c r="C104" s="11"/>
      <c r="D104" s="7" t="s">
        <v>58</v>
      </c>
      <c r="E104" s="53" t="s">
        <v>50</v>
      </c>
      <c r="F104" s="43">
        <v>130</v>
      </c>
      <c r="G104" s="43">
        <v>3</v>
      </c>
      <c r="H104" s="43">
        <v>2</v>
      </c>
      <c r="I104" s="43">
        <v>10</v>
      </c>
      <c r="J104" s="43">
        <v>47</v>
      </c>
      <c r="K104" s="44" t="s">
        <v>67</v>
      </c>
      <c r="L104" s="43">
        <v>26.61</v>
      </c>
    </row>
    <row r="105" spans="1:12" ht="14.4" x14ac:dyDescent="0.3">
      <c r="A105" s="23"/>
      <c r="B105" s="15"/>
      <c r="C105" s="11"/>
      <c r="D105" s="6" t="s">
        <v>24</v>
      </c>
      <c r="E105" s="42" t="s">
        <v>65</v>
      </c>
      <c r="F105" s="43">
        <v>100</v>
      </c>
      <c r="G105" s="43">
        <v>0</v>
      </c>
      <c r="H105" s="43">
        <v>0</v>
      </c>
      <c r="I105" s="43">
        <v>6</v>
      </c>
      <c r="J105" s="43">
        <v>47</v>
      </c>
      <c r="K105" s="44">
        <v>338</v>
      </c>
      <c r="L105" s="43">
        <v>12.05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4"/>
      <c r="B107" s="17"/>
      <c r="C107" s="8"/>
      <c r="D107" s="18" t="s">
        <v>33</v>
      </c>
      <c r="E107" s="9"/>
      <c r="F107" s="19">
        <f>SUM(F100:F106)</f>
        <v>700</v>
      </c>
      <c r="G107" s="19">
        <f>SUM(G100:G106)</f>
        <v>14</v>
      </c>
      <c r="H107" s="19">
        <f>SUM(H100:H106)</f>
        <v>13</v>
      </c>
      <c r="I107" s="19">
        <f>SUM(I100:I106)</f>
        <v>75</v>
      </c>
      <c r="J107" s="19">
        <f>SUM(J100:J106)</f>
        <v>531</v>
      </c>
      <c r="K107" s="25"/>
      <c r="L107" s="19">
        <f>SUM(L100:L106)</f>
        <v>87</v>
      </c>
    </row>
    <row r="108" spans="1:12" ht="14.4" x14ac:dyDescent="0.3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26.4" x14ac:dyDescent="0.3">
      <c r="A109" s="23"/>
      <c r="B109" s="15"/>
      <c r="C109" s="11"/>
      <c r="D109" s="7" t="s">
        <v>27</v>
      </c>
      <c r="E109" s="53" t="s">
        <v>85</v>
      </c>
      <c r="F109" s="43">
        <v>260</v>
      </c>
      <c r="G109" s="43">
        <v>2</v>
      </c>
      <c r="H109" s="43">
        <v>7</v>
      </c>
      <c r="I109" s="43">
        <v>13</v>
      </c>
      <c r="J109" s="43">
        <v>122</v>
      </c>
      <c r="K109" s="44">
        <v>110</v>
      </c>
      <c r="L109" s="43">
        <v>34.31</v>
      </c>
    </row>
    <row r="110" spans="1:12" ht="14.4" x14ac:dyDescent="0.3">
      <c r="A110" s="23"/>
      <c r="B110" s="15"/>
      <c r="C110" s="11"/>
      <c r="D110" s="7" t="s">
        <v>28</v>
      </c>
      <c r="E110" s="53" t="s">
        <v>63</v>
      </c>
      <c r="F110" s="43">
        <v>125</v>
      </c>
      <c r="G110" s="43">
        <v>14</v>
      </c>
      <c r="H110" s="43">
        <v>11</v>
      </c>
      <c r="I110" s="43">
        <v>9</v>
      </c>
      <c r="J110" s="43">
        <v>163</v>
      </c>
      <c r="K110" s="44">
        <v>388</v>
      </c>
      <c r="L110" s="43">
        <v>15.49</v>
      </c>
    </row>
    <row r="111" spans="1:12" ht="14.4" x14ac:dyDescent="0.3">
      <c r="A111" s="23"/>
      <c r="B111" s="15"/>
      <c r="C111" s="11"/>
      <c r="D111" s="7" t="s">
        <v>29</v>
      </c>
      <c r="E111" s="53" t="s">
        <v>47</v>
      </c>
      <c r="F111" s="43">
        <v>150</v>
      </c>
      <c r="G111" s="43">
        <v>4</v>
      </c>
      <c r="H111" s="43">
        <v>7</v>
      </c>
      <c r="I111" s="43">
        <v>31</v>
      </c>
      <c r="J111" s="43">
        <v>273</v>
      </c>
      <c r="K111" s="44">
        <v>511</v>
      </c>
      <c r="L111" s="43">
        <v>8.9700000000000006</v>
      </c>
    </row>
    <row r="112" spans="1:12" ht="14.4" x14ac:dyDescent="0.3">
      <c r="A112" s="23"/>
      <c r="B112" s="15"/>
      <c r="C112" s="11"/>
      <c r="D112" s="7" t="s">
        <v>30</v>
      </c>
      <c r="E112" s="53" t="s">
        <v>43</v>
      </c>
      <c r="F112" s="60">
        <v>200</v>
      </c>
      <c r="G112" s="43">
        <v>1</v>
      </c>
      <c r="H112" s="43">
        <v>0</v>
      </c>
      <c r="I112" s="43">
        <v>35</v>
      </c>
      <c r="J112" s="43">
        <v>133</v>
      </c>
      <c r="K112" s="44">
        <v>632</v>
      </c>
      <c r="L112" s="43">
        <v>6.48</v>
      </c>
    </row>
    <row r="113" spans="1:12" ht="14.4" x14ac:dyDescent="0.3">
      <c r="A113" s="23"/>
      <c r="B113" s="15"/>
      <c r="C113" s="11"/>
      <c r="D113" s="7" t="s">
        <v>31</v>
      </c>
      <c r="E113" s="53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32</v>
      </c>
      <c r="E114" s="42" t="s">
        <v>44</v>
      </c>
      <c r="F114" s="43">
        <v>60</v>
      </c>
      <c r="G114" s="43">
        <v>2</v>
      </c>
      <c r="H114" s="43">
        <v>0</v>
      </c>
      <c r="I114" s="43">
        <v>15</v>
      </c>
      <c r="J114" s="43">
        <v>68</v>
      </c>
      <c r="K114" s="44" t="s">
        <v>67</v>
      </c>
      <c r="L114" s="43">
        <v>3.98</v>
      </c>
    </row>
    <row r="115" spans="1:12" ht="14.4" x14ac:dyDescent="0.3">
      <c r="A115" s="23"/>
      <c r="B115" s="15"/>
      <c r="C115" s="11"/>
      <c r="D115" s="6" t="s">
        <v>58</v>
      </c>
      <c r="E115" s="42" t="s">
        <v>50</v>
      </c>
      <c r="F115" s="43">
        <v>150</v>
      </c>
      <c r="G115" s="43">
        <v>3</v>
      </c>
      <c r="H115" s="43">
        <v>2</v>
      </c>
      <c r="I115" s="43">
        <v>10</v>
      </c>
      <c r="J115" s="43">
        <v>47</v>
      </c>
      <c r="K115" s="44" t="s">
        <v>67</v>
      </c>
      <c r="L115" s="43">
        <v>17.77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4"/>
      <c r="B117" s="17"/>
      <c r="C117" s="8"/>
      <c r="D117" s="18" t="s">
        <v>33</v>
      </c>
      <c r="E117" s="9"/>
      <c r="F117" s="19">
        <f>SUM(F108:F116)</f>
        <v>945</v>
      </c>
      <c r="G117" s="19">
        <f t="shared" ref="G117:J117" si="46">SUM(G108:G116)</f>
        <v>26</v>
      </c>
      <c r="H117" s="19">
        <f t="shared" si="46"/>
        <v>27</v>
      </c>
      <c r="I117" s="19">
        <f t="shared" si="46"/>
        <v>113</v>
      </c>
      <c r="J117" s="19">
        <f t="shared" si="46"/>
        <v>806</v>
      </c>
      <c r="K117" s="25"/>
      <c r="L117" s="19">
        <f t="shared" ref="L117" si="47">SUM(L108:L116)</f>
        <v>87</v>
      </c>
    </row>
    <row r="118" spans="1:12" ht="15" thickBot="1" x14ac:dyDescent="0.3">
      <c r="A118" s="29">
        <f>A100</f>
        <v>2</v>
      </c>
      <c r="B118" s="30">
        <f>B100</f>
        <v>1</v>
      </c>
      <c r="C118" s="116" t="s">
        <v>4</v>
      </c>
      <c r="D118" s="117"/>
      <c r="E118" s="31"/>
      <c r="F118" s="32">
        <f>F107+F117</f>
        <v>1645</v>
      </c>
      <c r="G118" s="32">
        <f t="shared" ref="G118" si="48">G107+G117</f>
        <v>40</v>
      </c>
      <c r="H118" s="32">
        <f t="shared" ref="H118" si="49">H107+H117</f>
        <v>40</v>
      </c>
      <c r="I118" s="32">
        <f t="shared" ref="I118" si="50">I107+I117</f>
        <v>188</v>
      </c>
      <c r="J118" s="32">
        <f t="shared" ref="J118:L118" si="51">J107+J117</f>
        <v>1337</v>
      </c>
      <c r="K118" s="32"/>
      <c r="L118" s="32">
        <f t="shared" si="51"/>
        <v>174</v>
      </c>
    </row>
    <row r="119" spans="1:12" ht="14.4" x14ac:dyDescent="0.3">
      <c r="A119" s="14">
        <v>2</v>
      </c>
      <c r="B119" s="15">
        <v>2</v>
      </c>
      <c r="C119" s="22" t="s">
        <v>20</v>
      </c>
      <c r="D119" s="5" t="s">
        <v>21</v>
      </c>
      <c r="E119" s="53" t="s">
        <v>76</v>
      </c>
      <c r="F119" s="43">
        <v>150</v>
      </c>
      <c r="G119" s="43">
        <v>14</v>
      </c>
      <c r="H119" s="43">
        <v>13</v>
      </c>
      <c r="I119" s="43">
        <v>16</v>
      </c>
      <c r="J119" s="43">
        <v>270</v>
      </c>
      <c r="K119" s="44">
        <v>294</v>
      </c>
      <c r="L119" s="40">
        <v>31.04</v>
      </c>
    </row>
    <row r="120" spans="1:12" ht="14.4" x14ac:dyDescent="0.3">
      <c r="A120" s="14"/>
      <c r="B120" s="15"/>
      <c r="C120" s="11"/>
      <c r="D120" s="58" t="s">
        <v>29</v>
      </c>
      <c r="E120" s="53" t="s">
        <v>57</v>
      </c>
      <c r="F120" s="43">
        <v>180</v>
      </c>
      <c r="G120" s="43">
        <v>5</v>
      </c>
      <c r="H120" s="43">
        <v>5</v>
      </c>
      <c r="I120" s="43">
        <v>20</v>
      </c>
      <c r="J120" s="43">
        <v>196</v>
      </c>
      <c r="K120" s="44">
        <v>516</v>
      </c>
      <c r="L120" s="43">
        <v>8.42</v>
      </c>
    </row>
    <row r="121" spans="1:12" ht="15" thickBot="1" x14ac:dyDescent="0.35">
      <c r="A121" s="14"/>
      <c r="B121" s="15"/>
      <c r="C121" s="11"/>
      <c r="D121" s="7" t="s">
        <v>22</v>
      </c>
      <c r="E121" s="53" t="s">
        <v>40</v>
      </c>
      <c r="F121" s="57">
        <v>200</v>
      </c>
      <c r="G121" s="43">
        <v>2</v>
      </c>
      <c r="H121" s="43">
        <v>2</v>
      </c>
      <c r="I121" s="43">
        <v>25</v>
      </c>
      <c r="J121" s="43">
        <v>190</v>
      </c>
      <c r="K121" s="44">
        <v>694</v>
      </c>
      <c r="L121" s="43">
        <v>10.31</v>
      </c>
    </row>
    <row r="122" spans="1:12" ht="14.4" x14ac:dyDescent="0.3">
      <c r="A122" s="14"/>
      <c r="B122" s="15"/>
      <c r="C122" s="11"/>
      <c r="D122" s="7" t="s">
        <v>23</v>
      </c>
      <c r="E122" s="53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59" t="s">
        <v>60</v>
      </c>
      <c r="E123" s="53" t="s">
        <v>44</v>
      </c>
      <c r="F123" s="43">
        <v>60</v>
      </c>
      <c r="G123" s="43">
        <v>2</v>
      </c>
      <c r="H123" s="43">
        <v>0</v>
      </c>
      <c r="I123" s="43">
        <v>20</v>
      </c>
      <c r="J123" s="43">
        <v>92</v>
      </c>
      <c r="K123" s="44" t="s">
        <v>67</v>
      </c>
      <c r="L123" s="43">
        <v>3.98</v>
      </c>
    </row>
    <row r="124" spans="1:12" ht="14.4" x14ac:dyDescent="0.3">
      <c r="A124" s="14"/>
      <c r="B124" s="15"/>
      <c r="C124" s="11"/>
      <c r="D124" s="6" t="s">
        <v>26</v>
      </c>
      <c r="E124" s="42" t="s">
        <v>81</v>
      </c>
      <c r="F124" s="43">
        <v>60</v>
      </c>
      <c r="G124" s="74">
        <v>0</v>
      </c>
      <c r="H124" s="74">
        <v>0</v>
      </c>
      <c r="I124" s="74">
        <v>1</v>
      </c>
      <c r="J124" s="74">
        <v>3</v>
      </c>
      <c r="K124" s="44">
        <v>70</v>
      </c>
      <c r="L124" s="43">
        <v>7.18</v>
      </c>
    </row>
    <row r="125" spans="1:12" ht="14.4" x14ac:dyDescent="0.3">
      <c r="A125" s="14"/>
      <c r="B125" s="15"/>
      <c r="C125" s="11"/>
      <c r="D125" s="66" t="s">
        <v>24</v>
      </c>
      <c r="E125" s="53" t="s">
        <v>65</v>
      </c>
      <c r="F125" s="43">
        <v>220</v>
      </c>
      <c r="G125" s="43">
        <v>0</v>
      </c>
      <c r="H125" s="43">
        <v>0</v>
      </c>
      <c r="I125" s="43">
        <v>6</v>
      </c>
      <c r="J125" s="43">
        <v>47</v>
      </c>
      <c r="K125" s="44">
        <v>338</v>
      </c>
      <c r="L125" s="43">
        <v>26.07</v>
      </c>
    </row>
    <row r="126" spans="1:12" ht="14.4" x14ac:dyDescent="0.3">
      <c r="A126" s="16"/>
      <c r="B126" s="17"/>
      <c r="C126" s="8"/>
      <c r="D126" s="18" t="s">
        <v>33</v>
      </c>
      <c r="E126" s="9"/>
      <c r="F126" s="19">
        <f>SUM(F119:F125)</f>
        <v>870</v>
      </c>
      <c r="G126" s="19">
        <f t="shared" ref="G126:J126" si="52">SUM(G119:G125)</f>
        <v>23</v>
      </c>
      <c r="H126" s="19">
        <f t="shared" si="52"/>
        <v>20</v>
      </c>
      <c r="I126" s="19">
        <f t="shared" si="52"/>
        <v>88</v>
      </c>
      <c r="J126" s="19">
        <f t="shared" si="52"/>
        <v>798</v>
      </c>
      <c r="K126" s="25"/>
      <c r="L126" s="19">
        <f t="shared" ref="L126" si="53">SUM(L119:L125)</f>
        <v>87</v>
      </c>
    </row>
    <row r="127" spans="1:12" ht="14.4" x14ac:dyDescent="0.3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26.4" x14ac:dyDescent="0.3">
      <c r="A128" s="14"/>
      <c r="B128" s="15"/>
      <c r="C128" s="11"/>
      <c r="D128" s="7" t="s">
        <v>27</v>
      </c>
      <c r="E128" s="53" t="s">
        <v>86</v>
      </c>
      <c r="F128" s="43">
        <v>250</v>
      </c>
      <c r="G128" s="43">
        <v>5</v>
      </c>
      <c r="H128" s="43">
        <v>6</v>
      </c>
      <c r="I128" s="43">
        <v>22</v>
      </c>
      <c r="J128" s="43">
        <v>169</v>
      </c>
      <c r="K128" s="44">
        <v>139</v>
      </c>
      <c r="L128" s="43">
        <v>31.46</v>
      </c>
    </row>
    <row r="129" spans="1:12" ht="14.4" x14ac:dyDescent="0.3">
      <c r="A129" s="14"/>
      <c r="B129" s="15"/>
      <c r="C129" s="11"/>
      <c r="D129" s="7" t="s">
        <v>28</v>
      </c>
      <c r="E129" s="53" t="s">
        <v>69</v>
      </c>
      <c r="F129" s="43">
        <v>100</v>
      </c>
      <c r="G129" s="43">
        <v>9</v>
      </c>
      <c r="H129" s="43">
        <v>15</v>
      </c>
      <c r="I129" s="43">
        <v>3</v>
      </c>
      <c r="J129" s="43">
        <v>260</v>
      </c>
      <c r="K129" s="44">
        <v>260</v>
      </c>
      <c r="L129" s="43">
        <v>24.92</v>
      </c>
    </row>
    <row r="130" spans="1:12" ht="14.4" x14ac:dyDescent="0.3">
      <c r="A130" s="14"/>
      <c r="B130" s="15"/>
      <c r="C130" s="11"/>
      <c r="D130" s="7" t="s">
        <v>29</v>
      </c>
      <c r="E130" s="53" t="s">
        <v>52</v>
      </c>
      <c r="F130" s="43">
        <v>180</v>
      </c>
      <c r="G130" s="43">
        <v>8</v>
      </c>
      <c r="H130" s="43">
        <v>6</v>
      </c>
      <c r="I130" s="43">
        <v>39</v>
      </c>
      <c r="J130" s="43">
        <v>244</v>
      </c>
      <c r="K130" s="44">
        <v>508</v>
      </c>
      <c r="L130" s="43">
        <v>8.5</v>
      </c>
    </row>
    <row r="131" spans="1:12" ht="14.4" x14ac:dyDescent="0.3">
      <c r="A131" s="14"/>
      <c r="B131" s="15"/>
      <c r="C131" s="11"/>
      <c r="D131" s="7" t="s">
        <v>30</v>
      </c>
      <c r="E131" s="53" t="s">
        <v>46</v>
      </c>
      <c r="F131" s="43">
        <v>200</v>
      </c>
      <c r="G131" s="43">
        <v>0</v>
      </c>
      <c r="H131" s="43">
        <v>0</v>
      </c>
      <c r="I131" s="43">
        <v>15</v>
      </c>
      <c r="J131" s="43">
        <v>57</v>
      </c>
      <c r="K131" s="44">
        <v>382</v>
      </c>
      <c r="L131" s="43">
        <v>1.28</v>
      </c>
    </row>
    <row r="132" spans="1:12" ht="14.4" x14ac:dyDescent="0.3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32</v>
      </c>
      <c r="E133" s="53" t="s">
        <v>44</v>
      </c>
      <c r="F133" s="43">
        <v>60</v>
      </c>
      <c r="G133" s="43">
        <v>3</v>
      </c>
      <c r="H133" s="43">
        <v>0</v>
      </c>
      <c r="I133" s="43">
        <v>20</v>
      </c>
      <c r="J133" s="43">
        <v>68</v>
      </c>
      <c r="K133" s="44" t="s">
        <v>67</v>
      </c>
      <c r="L133" s="43">
        <v>3.98</v>
      </c>
    </row>
    <row r="134" spans="1:12" ht="14.4" x14ac:dyDescent="0.3">
      <c r="A134" s="14"/>
      <c r="B134" s="15"/>
      <c r="C134" s="11"/>
      <c r="D134" s="66" t="s">
        <v>24</v>
      </c>
      <c r="E134" s="53" t="s">
        <v>65</v>
      </c>
      <c r="F134" s="43">
        <v>140</v>
      </c>
      <c r="G134" s="43">
        <v>0</v>
      </c>
      <c r="H134" s="43">
        <v>0</v>
      </c>
      <c r="I134" s="43">
        <v>6</v>
      </c>
      <c r="J134" s="43">
        <v>47</v>
      </c>
      <c r="K134" s="44">
        <v>338</v>
      </c>
      <c r="L134" s="43">
        <v>16.86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6"/>
      <c r="B136" s="17"/>
      <c r="C136" s="8"/>
      <c r="D136" s="18" t="s">
        <v>33</v>
      </c>
      <c r="E136" s="9"/>
      <c r="F136" s="19">
        <f>SUM(F127:F135)</f>
        <v>930</v>
      </c>
      <c r="G136" s="19">
        <f t="shared" ref="G136:J136" si="54">SUM(G127:G135)</f>
        <v>25</v>
      </c>
      <c r="H136" s="19">
        <f t="shared" si="54"/>
        <v>27</v>
      </c>
      <c r="I136" s="19">
        <f t="shared" si="54"/>
        <v>105</v>
      </c>
      <c r="J136" s="19">
        <f t="shared" si="54"/>
        <v>845</v>
      </c>
      <c r="K136" s="25"/>
      <c r="L136" s="19">
        <f t="shared" ref="L136" si="55">SUM(L127:L135)</f>
        <v>87</v>
      </c>
    </row>
    <row r="137" spans="1:12" ht="14.4" x14ac:dyDescent="0.25">
      <c r="A137" s="33">
        <f>A119</f>
        <v>2</v>
      </c>
      <c r="B137" s="33">
        <f>B119</f>
        <v>2</v>
      </c>
      <c r="C137" s="116" t="s">
        <v>4</v>
      </c>
      <c r="D137" s="117"/>
      <c r="E137" s="31"/>
      <c r="F137" s="32">
        <f>F126+F136</f>
        <v>1800</v>
      </c>
      <c r="G137" s="32">
        <f t="shared" ref="G137" si="56">G126+G136</f>
        <v>48</v>
      </c>
      <c r="H137" s="32">
        <f t="shared" ref="H137" si="57">H126+H136</f>
        <v>47</v>
      </c>
      <c r="I137" s="32">
        <f t="shared" ref="I137" si="58">I126+I136</f>
        <v>193</v>
      </c>
      <c r="J137" s="32">
        <f t="shared" ref="J137:L137" si="59">J126+J136</f>
        <v>1643</v>
      </c>
      <c r="K137" s="32"/>
      <c r="L137" s="32">
        <f t="shared" si="59"/>
        <v>174</v>
      </c>
    </row>
    <row r="138" spans="1:12" ht="26.4" x14ac:dyDescent="0.3">
      <c r="A138" s="20">
        <v>2</v>
      </c>
      <c r="B138" s="21">
        <v>3</v>
      </c>
      <c r="C138" s="22" t="s">
        <v>20</v>
      </c>
      <c r="D138" s="5" t="s">
        <v>21</v>
      </c>
      <c r="E138" s="39" t="s">
        <v>49</v>
      </c>
      <c r="F138" s="40">
        <v>150</v>
      </c>
      <c r="G138" s="40">
        <v>12</v>
      </c>
      <c r="H138" s="40">
        <v>14</v>
      </c>
      <c r="I138" s="40">
        <v>22</v>
      </c>
      <c r="J138" s="40">
        <v>306</v>
      </c>
      <c r="K138" s="41">
        <v>366</v>
      </c>
      <c r="L138" s="40">
        <v>32.81</v>
      </c>
    </row>
    <row r="139" spans="1:12" ht="14.4" x14ac:dyDescent="0.3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4.4" x14ac:dyDescent="0.3">
      <c r="A140" s="23"/>
      <c r="B140" s="15"/>
      <c r="C140" s="11"/>
      <c r="D140" s="7" t="s">
        <v>22</v>
      </c>
      <c r="E140" s="53" t="s">
        <v>46</v>
      </c>
      <c r="F140" s="43">
        <v>200</v>
      </c>
      <c r="G140" s="43">
        <v>0</v>
      </c>
      <c r="H140" s="43">
        <v>0</v>
      </c>
      <c r="I140" s="43">
        <v>15</v>
      </c>
      <c r="J140" s="43">
        <v>57</v>
      </c>
      <c r="K140" s="44">
        <v>382</v>
      </c>
      <c r="L140" s="43">
        <v>1.28</v>
      </c>
    </row>
    <row r="141" spans="1:12" ht="15.75" customHeight="1" x14ac:dyDescent="0.3">
      <c r="A141" s="23"/>
      <c r="B141" s="15"/>
      <c r="C141" s="11"/>
      <c r="D141" s="7" t="s">
        <v>23</v>
      </c>
      <c r="E141" s="53" t="s">
        <v>87</v>
      </c>
      <c r="F141" s="43">
        <v>60</v>
      </c>
      <c r="G141" s="43">
        <v>4</v>
      </c>
      <c r="H141" s="43">
        <v>4</v>
      </c>
      <c r="I141" s="43">
        <v>10</v>
      </c>
      <c r="J141" s="43">
        <v>107</v>
      </c>
      <c r="K141" s="44">
        <v>2</v>
      </c>
      <c r="L141" s="43">
        <v>26.58</v>
      </c>
    </row>
    <row r="142" spans="1:12" ht="14.4" x14ac:dyDescent="0.3">
      <c r="A142" s="23"/>
      <c r="B142" s="15"/>
      <c r="C142" s="11"/>
      <c r="D142" s="7" t="s">
        <v>24</v>
      </c>
      <c r="E142" s="42" t="s">
        <v>65</v>
      </c>
      <c r="F142" s="43">
        <v>185</v>
      </c>
      <c r="G142" s="43">
        <v>1</v>
      </c>
      <c r="H142" s="43">
        <v>1</v>
      </c>
      <c r="I142" s="43">
        <v>13</v>
      </c>
      <c r="J142" s="43">
        <v>106</v>
      </c>
      <c r="K142" s="44">
        <v>338</v>
      </c>
      <c r="L142" s="43">
        <v>26.33</v>
      </c>
    </row>
    <row r="143" spans="1:12" ht="14.4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4"/>
      <c r="B145" s="17"/>
      <c r="C145" s="8"/>
      <c r="D145" s="18" t="s">
        <v>33</v>
      </c>
      <c r="E145" s="9"/>
      <c r="F145" s="19">
        <f>SUM(F138:F144)</f>
        <v>595</v>
      </c>
      <c r="G145" s="19">
        <f t="shared" ref="G145:J145" si="60">SUM(G138:G144)</f>
        <v>17</v>
      </c>
      <c r="H145" s="19">
        <f t="shared" si="60"/>
        <v>19</v>
      </c>
      <c r="I145" s="19">
        <f t="shared" si="60"/>
        <v>60</v>
      </c>
      <c r="J145" s="19">
        <f t="shared" si="60"/>
        <v>576</v>
      </c>
      <c r="K145" s="25"/>
      <c r="L145" s="19">
        <f t="shared" ref="L145" si="61">SUM(L138:L144)</f>
        <v>87</v>
      </c>
    </row>
    <row r="146" spans="1:12" ht="14.4" x14ac:dyDescent="0.3">
      <c r="A146" s="26">
        <f>A138</f>
        <v>2</v>
      </c>
      <c r="B146" s="13">
        <f>B138</f>
        <v>3</v>
      </c>
      <c r="C146" s="10" t="s">
        <v>25</v>
      </c>
      <c r="D146" s="68"/>
      <c r="E146" s="69"/>
      <c r="F146" s="70"/>
      <c r="G146" s="70"/>
      <c r="H146" s="70"/>
      <c r="I146" s="70"/>
      <c r="J146" s="70"/>
      <c r="K146" s="71"/>
      <c r="L146" s="70"/>
    </row>
    <row r="147" spans="1:12" ht="26.4" x14ac:dyDescent="0.3">
      <c r="A147" s="23"/>
      <c r="B147" s="15"/>
      <c r="C147" s="11"/>
      <c r="D147" s="72" t="s">
        <v>27</v>
      </c>
      <c r="E147" s="73" t="s">
        <v>70</v>
      </c>
      <c r="F147" s="74">
        <v>265</v>
      </c>
      <c r="G147" s="74">
        <v>5</v>
      </c>
      <c r="H147" s="74">
        <v>7</v>
      </c>
      <c r="I147" s="74">
        <v>16</v>
      </c>
      <c r="J147" s="74">
        <v>145</v>
      </c>
      <c r="K147" s="75">
        <v>147</v>
      </c>
      <c r="L147" s="74">
        <v>27.4</v>
      </c>
    </row>
    <row r="148" spans="1:12" ht="14.4" x14ac:dyDescent="0.3">
      <c r="A148" s="23"/>
      <c r="B148" s="15"/>
      <c r="C148" s="11"/>
      <c r="D148" s="72" t="s">
        <v>28</v>
      </c>
      <c r="E148" s="73" t="s">
        <v>71</v>
      </c>
      <c r="F148" s="74">
        <v>100</v>
      </c>
      <c r="G148" s="74">
        <v>15</v>
      </c>
      <c r="H148" s="74">
        <v>14</v>
      </c>
      <c r="I148" s="74">
        <v>14</v>
      </c>
      <c r="J148" s="74">
        <v>344</v>
      </c>
      <c r="K148" s="75">
        <v>451</v>
      </c>
      <c r="L148" s="74">
        <v>25.4</v>
      </c>
    </row>
    <row r="149" spans="1:12" ht="14.4" x14ac:dyDescent="0.3">
      <c r="A149" s="23"/>
      <c r="B149" s="15"/>
      <c r="C149" s="11"/>
      <c r="D149" s="72" t="s">
        <v>29</v>
      </c>
      <c r="E149" s="73" t="s">
        <v>61</v>
      </c>
      <c r="F149" s="74">
        <v>150</v>
      </c>
      <c r="G149" s="74">
        <v>4</v>
      </c>
      <c r="H149" s="74">
        <v>3</v>
      </c>
      <c r="I149" s="74">
        <v>19</v>
      </c>
      <c r="J149" s="74">
        <v>174</v>
      </c>
      <c r="K149" s="75">
        <v>540</v>
      </c>
      <c r="L149" s="74">
        <v>10.55</v>
      </c>
    </row>
    <row r="150" spans="1:12" ht="14.4" x14ac:dyDescent="0.3">
      <c r="A150" s="23"/>
      <c r="B150" s="15"/>
      <c r="C150" s="11"/>
      <c r="D150" s="72" t="s">
        <v>30</v>
      </c>
      <c r="E150" s="73" t="s">
        <v>48</v>
      </c>
      <c r="F150" s="74">
        <v>200</v>
      </c>
      <c r="G150" s="74">
        <v>0</v>
      </c>
      <c r="H150" s="74">
        <v>0</v>
      </c>
      <c r="I150" s="74">
        <v>31</v>
      </c>
      <c r="J150" s="74">
        <v>124</v>
      </c>
      <c r="K150" s="75">
        <v>639</v>
      </c>
      <c r="L150" s="74">
        <v>3.29</v>
      </c>
    </row>
    <row r="151" spans="1:12" ht="14.4" x14ac:dyDescent="0.3">
      <c r="A151" s="23"/>
      <c r="B151" s="15"/>
      <c r="C151" s="11"/>
      <c r="D151" s="72" t="s">
        <v>31</v>
      </c>
      <c r="E151" s="73"/>
      <c r="F151" s="74"/>
      <c r="G151" s="74"/>
      <c r="H151" s="74"/>
      <c r="I151" s="74"/>
      <c r="J151" s="74"/>
      <c r="K151" s="75"/>
      <c r="L151" s="74"/>
    </row>
    <row r="152" spans="1:12" ht="14.4" x14ac:dyDescent="0.3">
      <c r="A152" s="23"/>
      <c r="B152" s="15"/>
      <c r="C152" s="11"/>
      <c r="D152" s="72" t="s">
        <v>32</v>
      </c>
      <c r="E152" s="73" t="s">
        <v>44</v>
      </c>
      <c r="F152" s="74">
        <v>60</v>
      </c>
      <c r="G152" s="74">
        <v>3</v>
      </c>
      <c r="H152" s="74">
        <v>0</v>
      </c>
      <c r="I152" s="74">
        <v>20</v>
      </c>
      <c r="J152" s="74">
        <v>92</v>
      </c>
      <c r="K152" s="75" t="s">
        <v>67</v>
      </c>
      <c r="L152" s="74">
        <v>3.98</v>
      </c>
    </row>
    <row r="153" spans="1:12" ht="14.4" x14ac:dyDescent="0.3">
      <c r="A153" s="23"/>
      <c r="B153" s="15"/>
      <c r="C153" s="11"/>
      <c r="D153" s="76" t="s">
        <v>58</v>
      </c>
      <c r="E153" s="73" t="s">
        <v>50</v>
      </c>
      <c r="F153" s="74">
        <v>80</v>
      </c>
      <c r="G153" s="74">
        <v>3</v>
      </c>
      <c r="H153" s="74">
        <v>2</v>
      </c>
      <c r="I153" s="74">
        <v>10</v>
      </c>
      <c r="J153" s="74">
        <v>47</v>
      </c>
      <c r="K153" s="75" t="s">
        <v>67</v>
      </c>
      <c r="L153" s="74">
        <v>16.38</v>
      </c>
    </row>
    <row r="154" spans="1:12" ht="14.4" x14ac:dyDescent="0.3">
      <c r="A154" s="23"/>
      <c r="B154" s="15"/>
      <c r="C154" s="11"/>
      <c r="D154" s="76"/>
      <c r="E154" s="73"/>
      <c r="F154" s="74"/>
      <c r="G154" s="74"/>
      <c r="H154" s="74"/>
      <c r="I154" s="74"/>
      <c r="J154" s="74"/>
      <c r="K154" s="75"/>
      <c r="L154" s="74"/>
    </row>
    <row r="155" spans="1:12" ht="14.4" x14ac:dyDescent="0.3">
      <c r="A155" s="24"/>
      <c r="B155" s="17"/>
      <c r="C155" s="8"/>
      <c r="D155" s="77" t="s">
        <v>33</v>
      </c>
      <c r="E155" s="78"/>
      <c r="F155" s="79">
        <f>SUM(F146:F154)</f>
        <v>855</v>
      </c>
      <c r="G155" s="79">
        <f t="shared" ref="G155:J155" si="62">SUM(G146:G154)</f>
        <v>30</v>
      </c>
      <c r="H155" s="79">
        <f t="shared" si="62"/>
        <v>26</v>
      </c>
      <c r="I155" s="79">
        <f t="shared" si="62"/>
        <v>110</v>
      </c>
      <c r="J155" s="79">
        <f t="shared" si="62"/>
        <v>926</v>
      </c>
      <c r="K155" s="80"/>
      <c r="L155" s="79">
        <f>SUM(L147:L154)</f>
        <v>87</v>
      </c>
    </row>
    <row r="156" spans="1:12" ht="15" thickBot="1" x14ac:dyDescent="0.3">
      <c r="A156" s="29">
        <f>A138</f>
        <v>2</v>
      </c>
      <c r="B156" s="30">
        <f>B138</f>
        <v>3</v>
      </c>
      <c r="C156" s="116" t="s">
        <v>4</v>
      </c>
      <c r="D156" s="117"/>
      <c r="E156" s="31"/>
      <c r="F156" s="32">
        <f>F145+F155</f>
        <v>1450</v>
      </c>
      <c r="G156" s="32">
        <f t="shared" ref="G156" si="63">G145+G155</f>
        <v>47</v>
      </c>
      <c r="H156" s="32">
        <f t="shared" ref="H156" si="64">H145+H155</f>
        <v>45</v>
      </c>
      <c r="I156" s="32">
        <f t="shared" ref="I156" si="65">I145+I155</f>
        <v>170</v>
      </c>
      <c r="J156" s="32">
        <f t="shared" ref="J156:L156" si="66">J145+J155</f>
        <v>1502</v>
      </c>
      <c r="K156" s="32"/>
      <c r="L156" s="32">
        <f t="shared" si="66"/>
        <v>174</v>
      </c>
    </row>
    <row r="157" spans="1:12" ht="14.4" x14ac:dyDescent="0.3">
      <c r="A157" s="20">
        <v>2</v>
      </c>
      <c r="B157" s="21">
        <v>4</v>
      </c>
      <c r="C157" s="22" t="s">
        <v>20</v>
      </c>
      <c r="D157" s="5" t="s">
        <v>21</v>
      </c>
      <c r="E157" s="52" t="s">
        <v>41</v>
      </c>
      <c r="F157" s="40">
        <v>150</v>
      </c>
      <c r="G157" s="40">
        <v>8</v>
      </c>
      <c r="H157" s="40">
        <v>8</v>
      </c>
      <c r="I157" s="40">
        <v>8</v>
      </c>
      <c r="J157" s="40">
        <v>261</v>
      </c>
      <c r="K157" s="41">
        <v>451</v>
      </c>
      <c r="L157" s="40">
        <v>48.12</v>
      </c>
    </row>
    <row r="158" spans="1:12" ht="14.4" x14ac:dyDescent="0.3">
      <c r="A158" s="23"/>
      <c r="B158" s="15"/>
      <c r="C158" s="11"/>
      <c r="D158" s="58" t="s">
        <v>29</v>
      </c>
      <c r="E158" s="53" t="s">
        <v>45</v>
      </c>
      <c r="F158" s="43">
        <v>150</v>
      </c>
      <c r="G158" s="43">
        <v>4</v>
      </c>
      <c r="H158" s="43">
        <v>8</v>
      </c>
      <c r="I158" s="43">
        <v>26</v>
      </c>
      <c r="J158" s="43">
        <v>196</v>
      </c>
      <c r="K158" s="44">
        <v>520</v>
      </c>
      <c r="L158" s="43">
        <v>14.61</v>
      </c>
    </row>
    <row r="159" spans="1:12" ht="14.4" x14ac:dyDescent="0.3">
      <c r="A159" s="23"/>
      <c r="B159" s="15"/>
      <c r="C159" s="11"/>
      <c r="D159" s="7" t="s">
        <v>22</v>
      </c>
      <c r="E159" s="53" t="s">
        <v>55</v>
      </c>
      <c r="F159" s="43">
        <v>200</v>
      </c>
      <c r="G159" s="43">
        <v>0</v>
      </c>
      <c r="H159" s="43">
        <v>0</v>
      </c>
      <c r="I159" s="43">
        <v>15</v>
      </c>
      <c r="J159" s="43">
        <v>57</v>
      </c>
      <c r="K159" s="44">
        <v>382</v>
      </c>
      <c r="L159" s="43">
        <v>1.28</v>
      </c>
    </row>
    <row r="160" spans="1:12" ht="14.4" x14ac:dyDescent="0.3">
      <c r="A160" s="23"/>
      <c r="B160" s="15"/>
      <c r="C160" s="11"/>
      <c r="D160" s="7" t="s">
        <v>23</v>
      </c>
      <c r="E160" s="53" t="s">
        <v>44</v>
      </c>
      <c r="F160" s="43">
        <v>60</v>
      </c>
      <c r="G160" s="43">
        <v>2</v>
      </c>
      <c r="H160" s="43">
        <v>0</v>
      </c>
      <c r="I160" s="43">
        <v>15</v>
      </c>
      <c r="J160" s="43">
        <v>68</v>
      </c>
      <c r="K160" s="44" t="s">
        <v>67</v>
      </c>
      <c r="L160" s="43">
        <v>3.98</v>
      </c>
    </row>
    <row r="161" spans="1:12" ht="14.4" x14ac:dyDescent="0.3">
      <c r="A161" s="23"/>
      <c r="B161" s="15"/>
      <c r="C161" s="11"/>
      <c r="D161" s="58" t="s">
        <v>26</v>
      </c>
      <c r="E161" s="53" t="s">
        <v>81</v>
      </c>
      <c r="F161" s="43">
        <v>60</v>
      </c>
      <c r="G161" s="43">
        <v>0</v>
      </c>
      <c r="H161" s="43">
        <v>0</v>
      </c>
      <c r="I161" s="43">
        <v>1</v>
      </c>
      <c r="J161" s="43">
        <v>3</v>
      </c>
      <c r="K161" s="44">
        <v>70</v>
      </c>
      <c r="L161" s="43">
        <v>7.18</v>
      </c>
    </row>
    <row r="162" spans="1:12" ht="14.4" x14ac:dyDescent="0.3">
      <c r="A162" s="23"/>
      <c r="B162" s="15"/>
      <c r="C162" s="11"/>
      <c r="D162" s="67" t="s">
        <v>24</v>
      </c>
      <c r="E162" s="53" t="s">
        <v>65</v>
      </c>
      <c r="F162" s="43">
        <v>100</v>
      </c>
      <c r="G162" s="43">
        <v>0</v>
      </c>
      <c r="H162" s="43">
        <v>0</v>
      </c>
      <c r="I162" s="43">
        <v>6</v>
      </c>
      <c r="J162" s="43">
        <v>47</v>
      </c>
      <c r="K162" s="44">
        <v>338</v>
      </c>
      <c r="L162" s="43">
        <v>11.83</v>
      </c>
    </row>
    <row r="163" spans="1:12" ht="14.4" x14ac:dyDescent="0.3">
      <c r="A163" s="23"/>
      <c r="B163" s="15"/>
      <c r="C163" s="11"/>
      <c r="D163" s="58" t="s">
        <v>33</v>
      </c>
      <c r="E163" s="42"/>
      <c r="F163" s="43">
        <f>SUM(F157:F162)</f>
        <v>720</v>
      </c>
      <c r="G163" s="43">
        <f>SUM(G157:G162)</f>
        <v>14</v>
      </c>
      <c r="H163" s="43">
        <f>SUM(H157:H162)</f>
        <v>16</v>
      </c>
      <c r="I163" s="43">
        <f>SUM(I157:I162)</f>
        <v>71</v>
      </c>
      <c r="J163" s="43">
        <f>SUM(J157:J162)</f>
        <v>632</v>
      </c>
      <c r="K163" s="43"/>
      <c r="L163" s="43">
        <f>SUM(L157:L162)</f>
        <v>86.999999999999986</v>
      </c>
    </row>
    <row r="164" spans="1:12" ht="14.4" x14ac:dyDescent="0.3">
      <c r="A164" s="26">
        <f>A157</f>
        <v>2</v>
      </c>
      <c r="B164" s="13">
        <f>B157</f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39.6" x14ac:dyDescent="0.3">
      <c r="A165" s="23"/>
      <c r="B165" s="15"/>
      <c r="C165" s="11"/>
      <c r="D165" s="7" t="s">
        <v>27</v>
      </c>
      <c r="E165" s="53" t="s">
        <v>88</v>
      </c>
      <c r="F165" s="43">
        <v>260</v>
      </c>
      <c r="G165" s="43">
        <v>2</v>
      </c>
      <c r="H165" s="43">
        <v>6</v>
      </c>
      <c r="I165" s="43">
        <v>10</v>
      </c>
      <c r="J165" s="43">
        <v>104</v>
      </c>
      <c r="K165" s="44">
        <v>124</v>
      </c>
      <c r="L165" s="43">
        <v>55.97</v>
      </c>
    </row>
    <row r="166" spans="1:12" ht="14.4" x14ac:dyDescent="0.3">
      <c r="A166" s="23"/>
      <c r="B166" s="15"/>
      <c r="C166" s="11"/>
      <c r="D166" s="7" t="s">
        <v>28</v>
      </c>
      <c r="E166" s="53" t="s">
        <v>72</v>
      </c>
      <c r="F166" s="43">
        <v>180</v>
      </c>
      <c r="G166" s="43">
        <v>20</v>
      </c>
      <c r="H166" s="43">
        <v>19</v>
      </c>
      <c r="I166" s="43">
        <v>33</v>
      </c>
      <c r="J166" s="43">
        <v>386</v>
      </c>
      <c r="K166" s="44">
        <v>443</v>
      </c>
      <c r="L166" s="43">
        <v>20.57</v>
      </c>
    </row>
    <row r="167" spans="1:12" ht="14.4" x14ac:dyDescent="0.3">
      <c r="A167" s="23"/>
      <c r="B167" s="15"/>
      <c r="C167" s="11"/>
      <c r="D167" s="7" t="s">
        <v>29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30</v>
      </c>
      <c r="E168" s="53" t="s">
        <v>43</v>
      </c>
      <c r="F168" s="43">
        <v>200</v>
      </c>
      <c r="G168" s="43">
        <v>0</v>
      </c>
      <c r="H168" s="43">
        <v>0</v>
      </c>
      <c r="I168" s="43">
        <v>49</v>
      </c>
      <c r="J168" s="43">
        <v>142</v>
      </c>
      <c r="K168" s="44">
        <v>631</v>
      </c>
      <c r="L168" s="43">
        <v>6.48</v>
      </c>
    </row>
    <row r="169" spans="1:12" ht="14.4" x14ac:dyDescent="0.3">
      <c r="A169" s="23"/>
      <c r="B169" s="15"/>
      <c r="C169" s="11"/>
      <c r="D169" s="7" t="s">
        <v>31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32</v>
      </c>
      <c r="E170" s="53" t="s">
        <v>44</v>
      </c>
      <c r="F170" s="43">
        <v>60</v>
      </c>
      <c r="G170" s="43">
        <v>3</v>
      </c>
      <c r="H170" s="43">
        <v>1</v>
      </c>
      <c r="I170" s="43">
        <v>29</v>
      </c>
      <c r="J170" s="43">
        <v>137</v>
      </c>
      <c r="K170" s="44" t="s">
        <v>67</v>
      </c>
      <c r="L170" s="43">
        <v>3.98</v>
      </c>
    </row>
    <row r="171" spans="1:12" ht="14.4" x14ac:dyDescent="0.3">
      <c r="A171" s="23"/>
      <c r="B171" s="15"/>
      <c r="C171" s="11"/>
      <c r="D171" s="6" t="s">
        <v>24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4"/>
      <c r="B173" s="17"/>
      <c r="C173" s="8"/>
      <c r="D173" s="18" t="s">
        <v>33</v>
      </c>
      <c r="E173" s="9"/>
      <c r="F173" s="19">
        <f>SUM(F164:F172)</f>
        <v>700</v>
      </c>
      <c r="G173" s="19">
        <f t="shared" ref="G173:J173" si="67">SUM(G164:G172)</f>
        <v>25</v>
      </c>
      <c r="H173" s="19">
        <f t="shared" si="67"/>
        <v>26</v>
      </c>
      <c r="I173" s="19">
        <f t="shared" si="67"/>
        <v>121</v>
      </c>
      <c r="J173" s="19">
        <f t="shared" si="67"/>
        <v>769</v>
      </c>
      <c r="K173" s="25"/>
      <c r="L173" s="19">
        <f t="shared" ref="L173" si="68">SUM(L164:L172)</f>
        <v>87</v>
      </c>
    </row>
    <row r="174" spans="1:12" ht="14.4" x14ac:dyDescent="0.25">
      <c r="A174" s="29">
        <f>A157</f>
        <v>2</v>
      </c>
      <c r="B174" s="30">
        <f>B157</f>
        <v>4</v>
      </c>
      <c r="C174" s="116" t="s">
        <v>4</v>
      </c>
      <c r="D174" s="117"/>
      <c r="E174" s="31"/>
      <c r="F174" s="32">
        <f>F163+F173</f>
        <v>1420</v>
      </c>
      <c r="G174" s="32">
        <f t="shared" ref="G174:L174" si="69">G163+G173</f>
        <v>39</v>
      </c>
      <c r="H174" s="32">
        <f t="shared" si="69"/>
        <v>42</v>
      </c>
      <c r="I174" s="32">
        <f t="shared" si="69"/>
        <v>192</v>
      </c>
      <c r="J174" s="32">
        <f t="shared" si="69"/>
        <v>1401</v>
      </c>
      <c r="K174" s="32"/>
      <c r="L174" s="32">
        <f t="shared" si="69"/>
        <v>174</v>
      </c>
    </row>
    <row r="175" spans="1:12" ht="14.4" x14ac:dyDescent="0.3">
      <c r="A175" s="20">
        <v>2</v>
      </c>
      <c r="B175" s="91">
        <v>5</v>
      </c>
      <c r="C175" s="92" t="s">
        <v>20</v>
      </c>
      <c r="D175" s="93" t="s">
        <v>21</v>
      </c>
      <c r="E175" s="94" t="s">
        <v>77</v>
      </c>
      <c r="F175" s="95">
        <v>150</v>
      </c>
      <c r="G175" s="95">
        <v>13</v>
      </c>
      <c r="H175" s="95">
        <v>9</v>
      </c>
      <c r="I175" s="95">
        <v>32</v>
      </c>
      <c r="J175" s="95">
        <v>284</v>
      </c>
      <c r="K175" s="96">
        <v>4</v>
      </c>
      <c r="L175" s="95">
        <v>61.59</v>
      </c>
    </row>
    <row r="176" spans="1:12" ht="14.4" x14ac:dyDescent="0.3">
      <c r="A176" s="23"/>
      <c r="B176" s="97"/>
      <c r="C176" s="98"/>
      <c r="D176" s="76" t="s">
        <v>29</v>
      </c>
      <c r="E176" s="73" t="s">
        <v>52</v>
      </c>
      <c r="F176" s="74">
        <v>150</v>
      </c>
      <c r="G176" s="74">
        <v>4</v>
      </c>
      <c r="H176" s="74">
        <v>4</v>
      </c>
      <c r="I176" s="74">
        <v>10</v>
      </c>
      <c r="J176" s="74">
        <v>352</v>
      </c>
      <c r="K176" s="75">
        <v>171</v>
      </c>
      <c r="L176" s="74">
        <v>8.5</v>
      </c>
    </row>
    <row r="177" spans="1:12" ht="14.4" x14ac:dyDescent="0.3">
      <c r="A177" s="23"/>
      <c r="B177" s="97"/>
      <c r="C177" s="98"/>
      <c r="D177" s="72" t="s">
        <v>22</v>
      </c>
      <c r="E177" s="73" t="s">
        <v>55</v>
      </c>
      <c r="F177" s="74">
        <v>200</v>
      </c>
      <c r="G177" s="74">
        <v>0</v>
      </c>
      <c r="H177" s="74">
        <v>0</v>
      </c>
      <c r="I177" s="74">
        <v>15</v>
      </c>
      <c r="J177" s="74">
        <v>57</v>
      </c>
      <c r="K177" s="75">
        <v>382</v>
      </c>
      <c r="L177" s="74">
        <v>1.28</v>
      </c>
    </row>
    <row r="178" spans="1:12" ht="14.4" x14ac:dyDescent="0.3">
      <c r="A178" s="23"/>
      <c r="B178" s="97"/>
      <c r="C178" s="98"/>
      <c r="D178" s="72" t="s">
        <v>32</v>
      </c>
      <c r="E178" s="73" t="s">
        <v>44</v>
      </c>
      <c r="F178" s="74">
        <v>60</v>
      </c>
      <c r="G178" s="74">
        <v>1</v>
      </c>
      <c r="H178" s="74">
        <v>4</v>
      </c>
      <c r="I178" s="74">
        <v>23</v>
      </c>
      <c r="J178" s="74">
        <v>68</v>
      </c>
      <c r="K178" s="75" t="s">
        <v>67</v>
      </c>
      <c r="L178" s="74">
        <v>3.98</v>
      </c>
    </row>
    <row r="179" spans="1:12" ht="14.4" x14ac:dyDescent="0.3">
      <c r="A179" s="23"/>
      <c r="B179" s="97"/>
      <c r="C179" s="98"/>
      <c r="D179" s="76" t="s">
        <v>58</v>
      </c>
      <c r="E179" s="73" t="s">
        <v>50</v>
      </c>
      <c r="F179" s="74">
        <v>57</v>
      </c>
      <c r="G179" s="74">
        <v>1</v>
      </c>
      <c r="H179" s="74">
        <v>2</v>
      </c>
      <c r="I179" s="74">
        <v>6</v>
      </c>
      <c r="J179" s="74">
        <v>23</v>
      </c>
      <c r="K179" s="75" t="s">
        <v>67</v>
      </c>
      <c r="L179" s="74">
        <v>11.65</v>
      </c>
    </row>
    <row r="180" spans="1:12" ht="14.4" x14ac:dyDescent="0.3">
      <c r="A180" s="23"/>
      <c r="B180" s="97"/>
      <c r="C180" s="98"/>
      <c r="D180" s="76"/>
      <c r="E180" s="73"/>
      <c r="F180" s="74"/>
      <c r="G180" s="74"/>
      <c r="H180" s="74"/>
      <c r="I180" s="74"/>
      <c r="J180" s="74"/>
      <c r="K180" s="75"/>
      <c r="L180" s="74"/>
    </row>
    <row r="181" spans="1:12" ht="15.75" customHeight="1" x14ac:dyDescent="0.3">
      <c r="A181" s="24"/>
      <c r="B181" s="99"/>
      <c r="C181" s="100"/>
      <c r="D181" s="77" t="s">
        <v>33</v>
      </c>
      <c r="E181" s="78"/>
      <c r="F181" s="79">
        <v>580</v>
      </c>
      <c r="G181" s="79">
        <v>18</v>
      </c>
      <c r="H181" s="79">
        <f t="shared" ref="H181:J181" si="70">SUM(H175:H180)</f>
        <v>19</v>
      </c>
      <c r="I181" s="79">
        <f t="shared" si="70"/>
        <v>86</v>
      </c>
      <c r="J181" s="79">
        <f t="shared" si="70"/>
        <v>784</v>
      </c>
      <c r="K181" s="80"/>
      <c r="L181" s="79">
        <v>87</v>
      </c>
    </row>
    <row r="182" spans="1:12" ht="14.4" x14ac:dyDescent="0.3">
      <c r="A182" s="26">
        <f>A175</f>
        <v>2</v>
      </c>
      <c r="B182" s="13">
        <f>B175</f>
        <v>5</v>
      </c>
      <c r="C182" s="10" t="s">
        <v>25</v>
      </c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26.4" x14ac:dyDescent="0.3">
      <c r="A183" s="23"/>
      <c r="B183" s="15"/>
      <c r="C183" s="11"/>
      <c r="D183" s="7" t="s">
        <v>27</v>
      </c>
      <c r="E183" s="53" t="s">
        <v>89</v>
      </c>
      <c r="F183" s="43">
        <v>260</v>
      </c>
      <c r="G183" s="43">
        <v>2</v>
      </c>
      <c r="H183" s="43">
        <v>3</v>
      </c>
      <c r="I183" s="43">
        <v>16</v>
      </c>
      <c r="J183" s="43">
        <v>108</v>
      </c>
      <c r="K183" s="44">
        <v>96</v>
      </c>
      <c r="L183" s="43">
        <v>34.99</v>
      </c>
    </row>
    <row r="184" spans="1:12" ht="14.4" x14ac:dyDescent="0.3">
      <c r="A184" s="23"/>
      <c r="B184" s="15"/>
      <c r="C184" s="11"/>
      <c r="D184" s="7" t="s">
        <v>28</v>
      </c>
      <c r="E184" s="53" t="s">
        <v>76</v>
      </c>
      <c r="F184" s="43">
        <v>90</v>
      </c>
      <c r="G184" s="43">
        <v>14</v>
      </c>
      <c r="H184" s="43">
        <v>13</v>
      </c>
      <c r="I184" s="43">
        <v>17</v>
      </c>
      <c r="J184" s="43">
        <v>270</v>
      </c>
      <c r="K184" s="44">
        <v>294</v>
      </c>
      <c r="L184" s="43">
        <v>25.67</v>
      </c>
    </row>
    <row r="185" spans="1:12" ht="14.4" x14ac:dyDescent="0.3">
      <c r="A185" s="23"/>
      <c r="B185" s="15"/>
      <c r="C185" s="11"/>
      <c r="D185" s="7" t="s">
        <v>29</v>
      </c>
      <c r="E185" s="53" t="s">
        <v>57</v>
      </c>
      <c r="F185" s="43">
        <v>180</v>
      </c>
      <c r="G185" s="43">
        <v>6</v>
      </c>
      <c r="H185" s="43">
        <v>11</v>
      </c>
      <c r="I185" s="43">
        <v>40</v>
      </c>
      <c r="J185" s="43">
        <v>293</v>
      </c>
      <c r="K185" s="44">
        <v>202</v>
      </c>
      <c r="L185" s="43">
        <v>8.42</v>
      </c>
    </row>
    <row r="186" spans="1:12" ht="14.4" x14ac:dyDescent="0.3">
      <c r="A186" s="23"/>
      <c r="B186" s="15"/>
      <c r="C186" s="11"/>
      <c r="D186" s="7" t="s">
        <v>30</v>
      </c>
      <c r="E186" s="53" t="s">
        <v>43</v>
      </c>
      <c r="F186" s="43">
        <v>200</v>
      </c>
      <c r="G186" s="43">
        <v>0</v>
      </c>
      <c r="H186" s="43">
        <v>0</v>
      </c>
      <c r="I186" s="43">
        <v>30</v>
      </c>
      <c r="J186" s="43">
        <v>138</v>
      </c>
      <c r="K186" s="44">
        <v>342</v>
      </c>
      <c r="L186" s="43">
        <v>6.48</v>
      </c>
    </row>
    <row r="187" spans="1:12" ht="14.4" x14ac:dyDescent="0.3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32</v>
      </c>
      <c r="E188" s="42" t="s">
        <v>44</v>
      </c>
      <c r="F188" s="43">
        <v>60</v>
      </c>
      <c r="G188" s="43">
        <v>1</v>
      </c>
      <c r="H188" s="43">
        <v>0</v>
      </c>
      <c r="I188" s="43">
        <v>10</v>
      </c>
      <c r="J188" s="43">
        <v>46</v>
      </c>
      <c r="K188" s="44" t="s">
        <v>67</v>
      </c>
      <c r="L188" s="43">
        <v>3.98</v>
      </c>
    </row>
    <row r="189" spans="1:12" ht="14.4" x14ac:dyDescent="0.3">
      <c r="A189" s="23"/>
      <c r="B189" s="15"/>
      <c r="C189" s="11"/>
      <c r="D189" s="66" t="s">
        <v>58</v>
      </c>
      <c r="E189" s="53" t="s">
        <v>50</v>
      </c>
      <c r="F189" s="43">
        <v>63</v>
      </c>
      <c r="G189" s="74">
        <v>1</v>
      </c>
      <c r="H189" s="74">
        <v>2</v>
      </c>
      <c r="I189" s="74">
        <v>6</v>
      </c>
      <c r="J189" s="74">
        <v>23</v>
      </c>
      <c r="K189" s="75" t="s">
        <v>67</v>
      </c>
      <c r="L189" s="43">
        <v>7.46</v>
      </c>
    </row>
    <row r="190" spans="1:12" ht="14.4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4"/>
      <c r="B191" s="17"/>
      <c r="C191" s="8"/>
      <c r="D191" s="18" t="s">
        <v>33</v>
      </c>
      <c r="E191" s="9"/>
      <c r="F191" s="19">
        <f>SUM(F182:F190)</f>
        <v>853</v>
      </c>
      <c r="G191" s="19">
        <f t="shared" ref="G191:J191" si="71">SUM(G182:G190)</f>
        <v>24</v>
      </c>
      <c r="H191" s="19">
        <f t="shared" si="71"/>
        <v>29</v>
      </c>
      <c r="I191" s="19">
        <f t="shared" si="71"/>
        <v>119</v>
      </c>
      <c r="J191" s="19">
        <f t="shared" si="71"/>
        <v>878</v>
      </c>
      <c r="K191" s="25"/>
      <c r="L191" s="19">
        <f t="shared" ref="L191" si="72">SUM(L182:L190)</f>
        <v>87</v>
      </c>
    </row>
    <row r="192" spans="1:12" ht="14.4" x14ac:dyDescent="0.25">
      <c r="A192" s="29">
        <f>A175</f>
        <v>2</v>
      </c>
      <c r="B192" s="30">
        <f>B175</f>
        <v>5</v>
      </c>
      <c r="C192" s="116" t="s">
        <v>4</v>
      </c>
      <c r="D192" s="117"/>
      <c r="E192" s="31"/>
      <c r="F192" s="32">
        <f>F181+F191</f>
        <v>1433</v>
      </c>
      <c r="G192" s="32">
        <f t="shared" ref="G192" si="73">G181+G191</f>
        <v>42</v>
      </c>
      <c r="H192" s="32">
        <f t="shared" ref="H192" si="74">H181+H191</f>
        <v>48</v>
      </c>
      <c r="I192" s="32">
        <f t="shared" ref="I192" si="75">I181+I191</f>
        <v>205</v>
      </c>
      <c r="J192" s="32">
        <f t="shared" ref="J192:L192" si="76">J181+J191</f>
        <v>1662</v>
      </c>
      <c r="K192" s="32"/>
      <c r="L192" s="32">
        <f t="shared" si="76"/>
        <v>174</v>
      </c>
    </row>
    <row r="193" spans="1:12" x14ac:dyDescent="0.25">
      <c r="A193" s="27"/>
      <c r="B193" s="28"/>
      <c r="C193" s="120" t="s">
        <v>5</v>
      </c>
      <c r="D193" s="120"/>
      <c r="E193" s="120"/>
      <c r="F193" s="34">
        <f>(F24+F43+F62+F81+F99+F118+F137+F156+F174+F192)/(IF(F24=0,0,1)+IF(F43=0,0,1)+IF(F62=0,0,1)+IF(F81=0,0,1)+IF(F99=0,0,1)+IF(F118=0,0,1)+IF(F137=0,0,1)+IF(F156=0,0,1)+IF(F174=0,0,1)+IF(F192=0,0,1))</f>
        <v>1608.8</v>
      </c>
      <c r="G193" s="34">
        <f>(G24+G43+G62+G81+G99+G118+G137+G156+G174+G192)/(IF(G24=0,0,1)+IF(G43=0,0,1)+IF(G62=0,0,1)+IF(G81=0,0,1)+IF(G99=0,0,1)+IF(G118=0,0,1)+IF(G137=0,0,1)+IF(G156=0,0,1)+IF(G174=0,0,1)+IF(G192=0,0,1))</f>
        <v>45.2</v>
      </c>
      <c r="H193" s="34">
        <f>(H24+H43+H62+H81+H99+H118+H137+H156+H174+H192)/(IF(H24=0,0,1)+IF(H43=0,0,1)+IF(H62=0,0,1)+IF(H81=0,0,1)+IF(H99=0,0,1)+IF(H118=0,0,1)+IF(H137=0,0,1)+IF(H156=0,0,1)+IF(H174=0,0,1)+IF(H192=0,0,1))</f>
        <v>45.3</v>
      </c>
      <c r="I193" s="34">
        <f>(I24+I43+I62+I81+I99+I118+I137+I156+I174+I192)/(IF(I24=0,0,1)+IF(I43=0,0,1)+IF(I62=0,0,1)+IF(I81=0,0,1)+IF(I99=0,0,1)+IF(I118=0,0,1)+IF(I137=0,0,1)+IF(I156=0,0,1)+IF(I174=0,0,1)+IF(I192=0,0,1))</f>
        <v>186.9</v>
      </c>
      <c r="J193" s="34">
        <f>(J24+J43+J62+J81+J99+J118+J137+J156+J174+J192)/(IF(J24=0,0,1)+IF(J43=0,0,1)+IF(J62=0,0,1)+IF(J81=0,0,1)+IF(J99=0,0,1)+IF(J118=0,0,1)+IF(J137=0,0,1)+IF(J156=0,0,1)+IF(J174=0,0,1)+IF(J192=0,0,1))</f>
        <v>1529.1</v>
      </c>
      <c r="K193" s="34"/>
      <c r="L193" s="34">
        <f>(L24+L43+L62+L81+L99+L118+L137+L156+L174+L192)/(IF(L24=0,0,1)+IF(L43=0,0,1)+IF(L62=0,0,1)+IF(L81=0,0,1)+IF(L99=0,0,1)+IF(L118=0,0,1)+IF(L137=0,0,1)+IF(L156=0,0,1)+IF(L174=0,0,1)+IF(L192=0,0,1))</f>
        <v>174</v>
      </c>
    </row>
  </sheetData>
  <mergeCells count="14">
    <mergeCell ref="C81:D81"/>
    <mergeCell ref="C99:D99"/>
    <mergeCell ref="C24:D24"/>
    <mergeCell ref="C193:E193"/>
    <mergeCell ref="C192:D192"/>
    <mergeCell ref="C118:D118"/>
    <mergeCell ref="C137:D137"/>
    <mergeCell ref="C156:D156"/>
    <mergeCell ref="C174:D17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2026-01-27T08:29:51Z</cp:lastPrinted>
  <dcterms:created xsi:type="dcterms:W3CDTF">2022-05-16T14:23:56Z</dcterms:created>
  <dcterms:modified xsi:type="dcterms:W3CDTF">2026-05-12T06:27:49Z</dcterms:modified>
</cp:coreProperties>
</file>