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23040" windowHeight="8808" tabRatio="143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1" i="1" l="1"/>
  <c r="L135" i="1" l="1"/>
  <c r="J135" i="1"/>
  <c r="I135" i="1"/>
  <c r="H135" i="1"/>
  <c r="G135" i="1"/>
  <c r="F135" i="1"/>
  <c r="L49" i="1"/>
  <c r="J49" i="1"/>
  <c r="I49" i="1"/>
  <c r="H49" i="1"/>
  <c r="G49" i="1"/>
  <c r="F49" i="1"/>
  <c r="F68" i="1" l="1"/>
  <c r="L101" i="1" l="1"/>
  <c r="L12" i="1"/>
  <c r="F152" i="1" l="1"/>
  <c r="L152" i="1"/>
  <c r="J152" i="1"/>
  <c r="I152" i="1"/>
  <c r="H152" i="1"/>
  <c r="G152" i="1"/>
  <c r="F110" i="1"/>
  <c r="B178" i="1" l="1"/>
  <c r="A178" i="1"/>
  <c r="L177" i="1"/>
  <c r="L178" i="1" s="1"/>
  <c r="J177" i="1"/>
  <c r="I177" i="1"/>
  <c r="H177" i="1"/>
  <c r="G177" i="1"/>
  <c r="G178" i="1" s="1"/>
  <c r="F177" i="1"/>
  <c r="F178" i="1" s="1"/>
  <c r="B169" i="1"/>
  <c r="A169" i="1"/>
  <c r="J168" i="1"/>
  <c r="I168" i="1"/>
  <c r="H168" i="1"/>
  <c r="B161" i="1"/>
  <c r="A161" i="1"/>
  <c r="L160" i="1"/>
  <c r="L161" i="1" s="1"/>
  <c r="J160" i="1"/>
  <c r="J161" i="1" s="1"/>
  <c r="I160" i="1"/>
  <c r="I161" i="1" s="1"/>
  <c r="H160" i="1"/>
  <c r="H161" i="1" s="1"/>
  <c r="G160" i="1"/>
  <c r="G161" i="1" s="1"/>
  <c r="F160" i="1"/>
  <c r="F161" i="1" s="1"/>
  <c r="B153" i="1"/>
  <c r="A153" i="1"/>
  <c r="B145" i="1"/>
  <c r="A145" i="1"/>
  <c r="L144" i="1"/>
  <c r="J144" i="1"/>
  <c r="J145" i="1" s="1"/>
  <c r="I144" i="1"/>
  <c r="I145" i="1" s="1"/>
  <c r="H144" i="1"/>
  <c r="G144" i="1"/>
  <c r="G145" i="1" s="1"/>
  <c r="F144" i="1"/>
  <c r="B136" i="1"/>
  <c r="A136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11" i="1"/>
  <c r="A111" i="1"/>
  <c r="L110" i="1"/>
  <c r="J110" i="1"/>
  <c r="I110" i="1"/>
  <c r="H110" i="1"/>
  <c r="G110" i="1"/>
  <c r="B102" i="1"/>
  <c r="A102" i="1"/>
  <c r="J101" i="1"/>
  <c r="I101" i="1"/>
  <c r="H101" i="1"/>
  <c r="G101" i="1"/>
  <c r="F101" i="1"/>
  <c r="B94" i="1"/>
  <c r="A94" i="1"/>
  <c r="L93" i="1"/>
  <c r="J93" i="1"/>
  <c r="I93" i="1"/>
  <c r="H93" i="1"/>
  <c r="G93" i="1"/>
  <c r="F93" i="1"/>
  <c r="B85" i="1"/>
  <c r="A85" i="1"/>
  <c r="L84" i="1"/>
  <c r="J84" i="1"/>
  <c r="I84" i="1"/>
  <c r="I94" i="1" s="1"/>
  <c r="H84" i="1"/>
  <c r="G84" i="1"/>
  <c r="F84" i="1"/>
  <c r="B77" i="1"/>
  <c r="A77" i="1"/>
  <c r="L76" i="1"/>
  <c r="J76" i="1"/>
  <c r="I76" i="1"/>
  <c r="H76" i="1"/>
  <c r="G76" i="1"/>
  <c r="F76" i="1"/>
  <c r="B69" i="1"/>
  <c r="A69" i="1"/>
  <c r="L68" i="1"/>
  <c r="J68" i="1"/>
  <c r="I68" i="1"/>
  <c r="H68" i="1"/>
  <c r="G68" i="1"/>
  <c r="B60" i="1"/>
  <c r="A60" i="1"/>
  <c r="L59" i="1"/>
  <c r="J59" i="1"/>
  <c r="I59" i="1"/>
  <c r="H59" i="1"/>
  <c r="G59" i="1"/>
  <c r="F59" i="1"/>
  <c r="B50" i="1"/>
  <c r="A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G31" i="1"/>
  <c r="G42" i="1" s="1"/>
  <c r="F31" i="1"/>
  <c r="B23" i="1"/>
  <c r="A23" i="1"/>
  <c r="L22" i="1"/>
  <c r="J22" i="1"/>
  <c r="I22" i="1"/>
  <c r="H22" i="1"/>
  <c r="G22" i="1"/>
  <c r="F22" i="1"/>
  <c r="B13" i="1"/>
  <c r="A13" i="1"/>
  <c r="J12" i="1"/>
  <c r="I12" i="1"/>
  <c r="H12" i="1"/>
  <c r="G12" i="1"/>
  <c r="F12" i="1"/>
  <c r="I77" i="1" l="1"/>
  <c r="J111" i="1"/>
  <c r="I178" i="1"/>
  <c r="H178" i="1"/>
  <c r="H128" i="1"/>
  <c r="H111" i="1"/>
  <c r="I23" i="1"/>
  <c r="J178" i="1"/>
  <c r="H145" i="1"/>
  <c r="L145" i="1"/>
  <c r="F145" i="1"/>
  <c r="I128" i="1"/>
  <c r="G128" i="1"/>
  <c r="L128" i="1"/>
  <c r="J128" i="1"/>
  <c r="F128" i="1"/>
  <c r="G111" i="1"/>
  <c r="L111" i="1"/>
  <c r="I111" i="1"/>
  <c r="F111" i="1"/>
  <c r="H94" i="1"/>
  <c r="L94" i="1"/>
  <c r="J94" i="1"/>
  <c r="G94" i="1"/>
  <c r="F94" i="1"/>
  <c r="H77" i="1"/>
  <c r="L77" i="1"/>
  <c r="J77" i="1"/>
  <c r="G77" i="1"/>
  <c r="F77" i="1"/>
  <c r="G60" i="1"/>
  <c r="L60" i="1"/>
  <c r="J60" i="1"/>
  <c r="I60" i="1"/>
  <c r="H60" i="1"/>
  <c r="F60" i="1"/>
  <c r="J42" i="1"/>
  <c r="I42" i="1"/>
  <c r="H42" i="1"/>
  <c r="L42" i="1"/>
  <c r="F42" i="1"/>
  <c r="H23" i="1"/>
  <c r="G23" i="1"/>
  <c r="J23" i="1"/>
  <c r="L23" i="1"/>
  <c r="F23" i="1"/>
  <c r="I179" i="1" l="1"/>
  <c r="G179" i="1"/>
  <c r="H179" i="1"/>
  <c r="J179" i="1"/>
  <c r="L179" i="1"/>
  <c r="F179" i="1"/>
</calcChain>
</file>

<file path=xl/sharedStrings.xml><?xml version="1.0" encoding="utf-8"?>
<sst xmlns="http://schemas.openxmlformats.org/spreadsheetml/2006/main" count="297" uniqueCount="94">
  <si>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</si>
  <si>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</si>
  <si>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</si>
  <si>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</si>
  <si>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</si>
  <si>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</si>
  <si>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</si>
  <si>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</si>
  <si>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</si>
  <si>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</si>
  <si>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</si>
  <si>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</si>
  <si>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</si>
  <si>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</si>
  <si>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</si>
  <si>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</si>
  <si>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</si>
  <si>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</si>
  <si>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</si>
  <si>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</si>
  <si>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</si>
  <si>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</si>
  <si>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</si>
  <si>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</si>
  <si>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</si>
  <si>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</si>
  <si>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</si>
  <si>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</si>
  <si>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</si>
  <si>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</si>
  <si>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</si>
  <si>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</si>
  <si>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</si>
  <si>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</si>
  <si>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</si>
  <si>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</si>
  <si>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</si>
  <si>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</si>
  <si>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</si>
  <si>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</si>
  <si>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</si>
  <si>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461/587</t>
  </si>
  <si>
    <t>булочное</t>
  </si>
  <si>
    <t>хлеб чёрн.</t>
  </si>
  <si>
    <t>пп</t>
  </si>
  <si>
    <t>Каша вязкая молочная из пшена с маслом</t>
  </si>
  <si>
    <t>Суп картофельный с рыбой</t>
  </si>
  <si>
    <t>Н.Н. Смирнова</t>
  </si>
  <si>
    <t>Бутерброд с сыром</t>
  </si>
  <si>
    <t xml:space="preserve">Плоды свежие </t>
  </si>
  <si>
    <t>Центр образования № 6 "Воскресенская  ООШ"</t>
  </si>
  <si>
    <t>Шницель из говядины</t>
  </si>
  <si>
    <t>Макароны отварные</t>
  </si>
  <si>
    <t>Компот из смеси сухофруктов</t>
  </si>
  <si>
    <t>Хлеб ржаной</t>
  </si>
  <si>
    <t>Котлета из курицы с соусом</t>
  </si>
  <si>
    <t>Картофельное пюре</t>
  </si>
  <si>
    <t xml:space="preserve">Чай с сахаром </t>
  </si>
  <si>
    <t>Овощи /огурец свежий/</t>
  </si>
  <si>
    <t>Суп картофельный с бобовыми</t>
  </si>
  <si>
    <t>Печень тушеная в сметанном соусе</t>
  </si>
  <si>
    <t>Рис отварной</t>
  </si>
  <si>
    <t>Компот из свежих плодов</t>
  </si>
  <si>
    <t>Макаронные изделия отварные с сыром</t>
  </si>
  <si>
    <t>Плоды свежие</t>
  </si>
  <si>
    <t>Борщ с мясом и со сметаной</t>
  </si>
  <si>
    <t>Тефтели из говядины с соусом</t>
  </si>
  <si>
    <t>Каша гречневая рассыпчатая</t>
  </si>
  <si>
    <t>Котлета рыбная с соусом</t>
  </si>
  <si>
    <t>Рис отварной рассыпчатый</t>
  </si>
  <si>
    <t>Чай с сахаром</t>
  </si>
  <si>
    <t>Суп картофельный с яйцом со сметаной</t>
  </si>
  <si>
    <t>Рагу из курицы</t>
  </si>
  <si>
    <t>Котлета из свинины с соусом</t>
  </si>
  <si>
    <t>Макаронные изделия отварные</t>
  </si>
  <si>
    <t>Чай с сахаром и лимоном</t>
  </si>
  <si>
    <t>Суп из овощей со сметаной</t>
  </si>
  <si>
    <t>Птица тушеная в соусе</t>
  </si>
  <si>
    <t>Каша вязкая молочная из риса и пшена</t>
  </si>
  <si>
    <t>Бутерброд с маслом</t>
  </si>
  <si>
    <t>Кондитерское изделие</t>
  </si>
  <si>
    <t>Котлета из мяса птицы с соусом</t>
  </si>
  <si>
    <t>Гуляш из свинины</t>
  </si>
  <si>
    <t>Запеканка из творога со сгущенным молоком</t>
  </si>
  <si>
    <t>Хлеб пшеничный</t>
  </si>
  <si>
    <t>Суп картофельный с макаронными изделиями и курой</t>
  </si>
  <si>
    <t>Шницель из свинины</t>
  </si>
  <si>
    <t>Рагу из овощей</t>
  </si>
  <si>
    <t>Биточек мясной с соусом</t>
  </si>
  <si>
    <t>Щи из свежей капусты с картофелем со сметаной</t>
  </si>
  <si>
    <t>Плов из свинины</t>
  </si>
  <si>
    <t>Птица запечёная с соусом</t>
  </si>
  <si>
    <t>Рассольник ленинградский со сметаной</t>
  </si>
  <si>
    <t>Котлета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</si>
</sst>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O152" sqref="O15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50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47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43">
        <v>210</v>
      </c>
      <c r="G6" s="40">
        <v>5</v>
      </c>
      <c r="H6" s="40">
        <v>9</v>
      </c>
      <c r="I6" s="40">
        <v>38</v>
      </c>
      <c r="J6" s="40">
        <v>165</v>
      </c>
      <c r="K6" s="41">
        <v>182</v>
      </c>
      <c r="L6" s="40">
        <v>32.18</v>
      </c>
    </row>
    <row r="7" spans="1:12" ht="14.4" x14ac:dyDescent="0.3">
      <c r="A7" s="23"/>
      <c r="B7" s="15"/>
      <c r="C7" s="11"/>
      <c r="D7" s="7" t="s">
        <v>22</v>
      </c>
      <c r="E7" s="52" t="s">
        <v>40</v>
      </c>
      <c r="F7" s="43">
        <v>180</v>
      </c>
      <c r="G7" s="43">
        <v>2</v>
      </c>
      <c r="H7" s="43">
        <v>2</v>
      </c>
      <c r="I7" s="43">
        <v>25</v>
      </c>
      <c r="J7" s="43">
        <v>190</v>
      </c>
      <c r="K7" s="44">
        <v>694</v>
      </c>
      <c r="L7" s="43">
        <v>18.28</v>
      </c>
    </row>
    <row r="8" spans="1:12" ht="14.4" x14ac:dyDescent="0.3">
      <c r="A8" s="23"/>
      <c r="B8" s="15"/>
      <c r="C8" s="11"/>
      <c r="D8" s="7" t="s">
        <v>23</v>
      </c>
      <c r="E8" s="52" t="s">
        <v>48</v>
      </c>
      <c r="F8" s="43">
        <v>40</v>
      </c>
      <c r="G8" s="43">
        <v>7</v>
      </c>
      <c r="H8" s="43">
        <v>5</v>
      </c>
      <c r="I8" s="43">
        <v>9</v>
      </c>
      <c r="J8" s="43">
        <v>107</v>
      </c>
      <c r="K8" s="44">
        <v>3</v>
      </c>
      <c r="L8" s="43">
        <v>20.62</v>
      </c>
    </row>
    <row r="9" spans="1:12" ht="14.4" x14ac:dyDescent="0.3">
      <c r="A9" s="23"/>
      <c r="B9" s="15"/>
      <c r="C9" s="11"/>
      <c r="D9" s="7" t="s">
        <v>24</v>
      </c>
      <c r="E9" s="52" t="s">
        <v>49</v>
      </c>
      <c r="F9" s="43">
        <v>100</v>
      </c>
      <c r="G9" s="43">
        <v>0</v>
      </c>
      <c r="H9" s="43">
        <v>0</v>
      </c>
      <c r="I9" s="43">
        <v>6</v>
      </c>
      <c r="J9" s="43">
        <v>47</v>
      </c>
      <c r="K9" s="44">
        <v>338</v>
      </c>
      <c r="L9" s="43">
        <v>15.92</v>
      </c>
    </row>
    <row r="10" spans="1:12" ht="14.4" x14ac:dyDescent="0.3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4"/>
      <c r="B12" s="17"/>
      <c r="C12" s="8"/>
      <c r="D12" s="18" t="s">
        <v>33</v>
      </c>
      <c r="E12" s="9"/>
      <c r="F12" s="19">
        <f>SUM(F6:F11)</f>
        <v>530</v>
      </c>
      <c r="G12" s="19">
        <f>SUM(G6:G11)</f>
        <v>14</v>
      </c>
      <c r="H12" s="19">
        <f>SUM(H6:H11)</f>
        <v>16</v>
      </c>
      <c r="I12" s="19">
        <f>SUM(I6:I11)</f>
        <v>78</v>
      </c>
      <c r="J12" s="19">
        <f>SUM(J6:J11)</f>
        <v>509</v>
      </c>
      <c r="K12" s="25"/>
      <c r="L12" s="19">
        <f>SUM(L6:L11)</f>
        <v>87</v>
      </c>
    </row>
    <row r="13" spans="1:12" ht="14.4" x14ac:dyDescent="0.3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3"/>
      <c r="B14" s="15"/>
      <c r="C14" s="11"/>
      <c r="D14" s="7" t="s">
        <v>27</v>
      </c>
      <c r="E14" s="52" t="s">
        <v>46</v>
      </c>
      <c r="F14" s="43">
        <v>260</v>
      </c>
      <c r="G14" s="43">
        <v>5</v>
      </c>
      <c r="H14" s="43">
        <v>3</v>
      </c>
      <c r="I14" s="43">
        <v>11</v>
      </c>
      <c r="J14" s="43">
        <v>133</v>
      </c>
      <c r="K14" s="44">
        <v>133</v>
      </c>
      <c r="L14" s="43">
        <v>19.260000000000002</v>
      </c>
    </row>
    <row r="15" spans="1:12" ht="14.4" x14ac:dyDescent="0.3">
      <c r="A15" s="23"/>
      <c r="B15" s="15"/>
      <c r="C15" s="11"/>
      <c r="D15" s="7" t="s">
        <v>28</v>
      </c>
      <c r="E15" s="52" t="s">
        <v>51</v>
      </c>
      <c r="F15" s="43">
        <v>90</v>
      </c>
      <c r="G15" s="43">
        <v>14</v>
      </c>
      <c r="H15" s="43">
        <v>14</v>
      </c>
      <c r="I15" s="43">
        <v>16</v>
      </c>
      <c r="J15" s="43">
        <v>261</v>
      </c>
      <c r="K15" s="44">
        <v>451</v>
      </c>
      <c r="L15" s="43">
        <v>38.96</v>
      </c>
    </row>
    <row r="16" spans="1:12" ht="14.4" x14ac:dyDescent="0.3">
      <c r="A16" s="23"/>
      <c r="B16" s="15"/>
      <c r="C16" s="11"/>
      <c r="D16" s="7" t="s">
        <v>29</v>
      </c>
      <c r="E16" s="52" t="s">
        <v>52</v>
      </c>
      <c r="F16" s="43">
        <v>150</v>
      </c>
      <c r="G16" s="43">
        <v>5</v>
      </c>
      <c r="H16" s="43">
        <v>11</v>
      </c>
      <c r="I16" s="43">
        <v>41</v>
      </c>
      <c r="J16" s="43">
        <v>244</v>
      </c>
      <c r="K16" s="44">
        <v>516</v>
      </c>
      <c r="L16" s="43">
        <v>19.13</v>
      </c>
    </row>
    <row r="17" spans="1:12" ht="14.4" x14ac:dyDescent="0.3">
      <c r="A17" s="23"/>
      <c r="B17" s="15"/>
      <c r="C17" s="11"/>
      <c r="D17" s="7" t="s">
        <v>30</v>
      </c>
      <c r="E17" s="52" t="s">
        <v>53</v>
      </c>
      <c r="F17" s="43">
        <v>180</v>
      </c>
      <c r="G17" s="43">
        <v>0</v>
      </c>
      <c r="H17" s="43">
        <v>0</v>
      </c>
      <c r="I17" s="43">
        <v>32</v>
      </c>
      <c r="J17" s="43">
        <v>142</v>
      </c>
      <c r="K17" s="44">
        <v>631</v>
      </c>
      <c r="L17" s="43">
        <v>7.42</v>
      </c>
    </row>
    <row r="18" spans="1:12" ht="14.4" x14ac:dyDescent="0.3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32</v>
      </c>
      <c r="E19" s="52" t="s">
        <v>54</v>
      </c>
      <c r="F19" s="43">
        <v>60</v>
      </c>
      <c r="G19" s="43">
        <v>2</v>
      </c>
      <c r="H19" s="43">
        <v>0</v>
      </c>
      <c r="I19" s="43">
        <v>15</v>
      </c>
      <c r="J19" s="43">
        <v>68</v>
      </c>
      <c r="K19" s="44" t="s">
        <v>44</v>
      </c>
      <c r="L19" s="43">
        <v>2.23</v>
      </c>
    </row>
    <row r="20" spans="1:12" ht="14.4" x14ac:dyDescent="0.3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SUM(F13:F21)</f>
        <v>740</v>
      </c>
      <c r="G22" s="19">
        <f t="shared" ref="G22:J22" si="0">SUM(G13:G21)</f>
        <v>26</v>
      </c>
      <c r="H22" s="19">
        <f t="shared" si="0"/>
        <v>28</v>
      </c>
      <c r="I22" s="19">
        <f t="shared" si="0"/>
        <v>115</v>
      </c>
      <c r="J22" s="19">
        <f t="shared" si="0"/>
        <v>848</v>
      </c>
      <c r="K22" s="25"/>
      <c r="L22" s="19">
        <f t="shared" ref="L22" si="1">SUM(L13:L21)</f>
        <v>87</v>
      </c>
    </row>
    <row r="23" spans="1:12" ht="15" thickBot="1" x14ac:dyDescent="0.3">
      <c r="A23" s="29">
        <f>A6</f>
        <v>1</v>
      </c>
      <c r="B23" s="30">
        <f>B6</f>
        <v>1</v>
      </c>
      <c r="C23" s="59" t="s">
        <v>4</v>
      </c>
      <c r="D23" s="60"/>
      <c r="E23" s="31"/>
      <c r="F23" s="32">
        <f>F12+F22</f>
        <v>1270</v>
      </c>
      <c r="G23" s="32">
        <f t="shared" ref="G23:J23" si="2">G12+G22</f>
        <v>40</v>
      </c>
      <c r="H23" s="32">
        <f t="shared" si="2"/>
        <v>44</v>
      </c>
      <c r="I23" s="32">
        <f t="shared" si="2"/>
        <v>193</v>
      </c>
      <c r="J23" s="32">
        <f t="shared" si="2"/>
        <v>1357</v>
      </c>
      <c r="K23" s="32"/>
      <c r="L23" s="32">
        <f t="shared" ref="L23" si="3">L12+L22</f>
        <v>174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39" t="s">
        <v>55</v>
      </c>
      <c r="F24" s="40">
        <v>150</v>
      </c>
      <c r="G24" s="40">
        <v>12</v>
      </c>
      <c r="H24" s="40">
        <v>10</v>
      </c>
      <c r="I24" s="40">
        <v>26</v>
      </c>
      <c r="J24" s="40">
        <v>196</v>
      </c>
      <c r="K24" s="41">
        <v>498</v>
      </c>
      <c r="L24" s="40">
        <v>40.619999999999997</v>
      </c>
    </row>
    <row r="25" spans="1:12" ht="14.4" x14ac:dyDescent="0.3">
      <c r="A25" s="14"/>
      <c r="B25" s="15"/>
      <c r="C25" s="11"/>
      <c r="D25" s="7" t="s">
        <v>28</v>
      </c>
      <c r="E25" s="42" t="s">
        <v>56</v>
      </c>
      <c r="F25" s="43">
        <v>180</v>
      </c>
      <c r="G25" s="43">
        <v>3</v>
      </c>
      <c r="H25" s="43">
        <v>5</v>
      </c>
      <c r="I25" s="43">
        <v>19</v>
      </c>
      <c r="J25" s="43">
        <v>182</v>
      </c>
      <c r="K25" s="44">
        <v>520</v>
      </c>
      <c r="L25" s="43">
        <v>29.65</v>
      </c>
    </row>
    <row r="26" spans="1:12" ht="14.4" x14ac:dyDescent="0.3">
      <c r="A26" s="14"/>
      <c r="B26" s="15"/>
      <c r="C26" s="11"/>
      <c r="D26" s="7" t="s">
        <v>30</v>
      </c>
      <c r="E26" s="42" t="s">
        <v>57</v>
      </c>
      <c r="F26" s="43">
        <v>180</v>
      </c>
      <c r="G26" s="43">
        <v>0</v>
      </c>
      <c r="H26" s="43">
        <v>0</v>
      </c>
      <c r="I26" s="43">
        <v>15</v>
      </c>
      <c r="J26" s="43">
        <v>57</v>
      </c>
      <c r="K26" s="44">
        <v>686</v>
      </c>
      <c r="L26" s="43">
        <v>4.67</v>
      </c>
    </row>
    <row r="27" spans="1:12" ht="14.4" x14ac:dyDescent="0.3">
      <c r="A27" s="14"/>
      <c r="B27" s="15"/>
      <c r="C27" s="11"/>
      <c r="D27" s="7" t="s">
        <v>23</v>
      </c>
      <c r="E27" s="42" t="s">
        <v>54</v>
      </c>
      <c r="F27" s="43">
        <v>60</v>
      </c>
      <c r="G27" s="43">
        <v>2</v>
      </c>
      <c r="H27" s="43">
        <v>0</v>
      </c>
      <c r="I27" s="43">
        <v>10</v>
      </c>
      <c r="J27" s="43">
        <v>67</v>
      </c>
      <c r="K27" s="44" t="s">
        <v>44</v>
      </c>
      <c r="L27" s="43">
        <v>4.5199999999999996</v>
      </c>
    </row>
    <row r="28" spans="1:12" ht="14.4" x14ac:dyDescent="0.3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26</v>
      </c>
      <c r="E29" s="42" t="s">
        <v>58</v>
      </c>
      <c r="F29" s="43">
        <v>60</v>
      </c>
      <c r="G29" s="43">
        <v>0</v>
      </c>
      <c r="H29" s="43">
        <v>0</v>
      </c>
      <c r="I29" s="43">
        <v>1</v>
      </c>
      <c r="J29" s="43">
        <v>3</v>
      </c>
      <c r="K29" s="44"/>
      <c r="L29" s="43">
        <v>7.54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630</v>
      </c>
      <c r="G31" s="19">
        <f t="shared" ref="G31" si="4">SUM(G24:G30)</f>
        <v>17</v>
      </c>
      <c r="H31" s="19">
        <f t="shared" ref="H31" si="5">SUM(H24:H30)</f>
        <v>15</v>
      </c>
      <c r="I31" s="19">
        <f t="shared" ref="I31" si="6">SUM(I24:I30)</f>
        <v>71</v>
      </c>
      <c r="J31" s="19">
        <f t="shared" ref="J31:L31" si="7">SUM(J24:J30)</f>
        <v>505</v>
      </c>
      <c r="K31" s="25"/>
      <c r="L31" s="19">
        <f t="shared" si="7"/>
        <v>87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4"/>
      <c r="B33" s="15"/>
      <c r="C33" s="11"/>
      <c r="D33" s="7" t="s">
        <v>27</v>
      </c>
      <c r="E33" s="42" t="s">
        <v>59</v>
      </c>
      <c r="F33" s="43">
        <v>250</v>
      </c>
      <c r="G33" s="43">
        <v>8</v>
      </c>
      <c r="H33" s="43">
        <v>8</v>
      </c>
      <c r="I33" s="43">
        <v>21</v>
      </c>
      <c r="J33" s="43">
        <v>133</v>
      </c>
      <c r="K33" s="44">
        <v>139</v>
      </c>
      <c r="L33" s="43">
        <v>13.25</v>
      </c>
    </row>
    <row r="34" spans="1:12" ht="14.4" x14ac:dyDescent="0.3">
      <c r="A34" s="14"/>
      <c r="B34" s="15"/>
      <c r="C34" s="11"/>
      <c r="D34" s="7" t="s">
        <v>28</v>
      </c>
      <c r="E34" s="42" t="s">
        <v>60</v>
      </c>
      <c r="F34" s="43">
        <v>100</v>
      </c>
      <c r="G34" s="43">
        <v>11</v>
      </c>
      <c r="H34" s="43">
        <v>11</v>
      </c>
      <c r="I34" s="43">
        <v>3</v>
      </c>
      <c r="J34" s="43">
        <v>156</v>
      </c>
      <c r="K34" s="44">
        <v>431</v>
      </c>
      <c r="L34" s="43">
        <v>38.67</v>
      </c>
    </row>
    <row r="35" spans="1:12" ht="14.4" x14ac:dyDescent="0.3">
      <c r="A35" s="14"/>
      <c r="B35" s="15"/>
      <c r="C35" s="11"/>
      <c r="D35" s="7" t="s">
        <v>29</v>
      </c>
      <c r="E35" s="42" t="s">
        <v>61</v>
      </c>
      <c r="F35" s="43">
        <v>180</v>
      </c>
      <c r="G35" s="43">
        <v>4</v>
      </c>
      <c r="H35" s="43">
        <v>6</v>
      </c>
      <c r="I35" s="43">
        <v>30</v>
      </c>
      <c r="J35" s="43">
        <v>228</v>
      </c>
      <c r="K35" s="44">
        <v>511</v>
      </c>
      <c r="L35" s="43">
        <v>23.29</v>
      </c>
    </row>
    <row r="36" spans="1:12" ht="14.4" x14ac:dyDescent="0.3">
      <c r="A36" s="14"/>
      <c r="B36" s="15"/>
      <c r="C36" s="11"/>
      <c r="D36" s="7" t="s">
        <v>30</v>
      </c>
      <c r="E36" s="42" t="s">
        <v>62</v>
      </c>
      <c r="F36" s="43">
        <v>180</v>
      </c>
      <c r="G36" s="43">
        <v>0</v>
      </c>
      <c r="H36" s="43">
        <v>0</v>
      </c>
      <c r="I36" s="43">
        <v>31</v>
      </c>
      <c r="J36" s="43">
        <v>127</v>
      </c>
      <c r="K36" s="44">
        <v>639</v>
      </c>
      <c r="L36" s="43">
        <v>7.27</v>
      </c>
    </row>
    <row r="37" spans="1:12" ht="14.4" x14ac:dyDescent="0.3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32</v>
      </c>
      <c r="E38" s="42" t="s">
        <v>54</v>
      </c>
      <c r="F38" s="43">
        <v>60</v>
      </c>
      <c r="G38" s="43">
        <v>4</v>
      </c>
      <c r="H38" s="43">
        <v>0</v>
      </c>
      <c r="I38" s="43">
        <v>35</v>
      </c>
      <c r="J38" s="43">
        <v>124</v>
      </c>
      <c r="K38" s="44" t="s">
        <v>44</v>
      </c>
      <c r="L38" s="43">
        <v>4.5199999999999996</v>
      </c>
    </row>
    <row r="39" spans="1:12" ht="14.4" x14ac:dyDescent="0.3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6"/>
      <c r="B41" s="17"/>
      <c r="C41" s="8"/>
      <c r="D41" s="18" t="s">
        <v>33</v>
      </c>
      <c r="E41" s="9"/>
      <c r="F41" s="19">
        <f>SUM(F32:F40)</f>
        <v>770</v>
      </c>
      <c r="G41" s="19">
        <f t="shared" ref="G41" si="8">SUM(G32:G40)</f>
        <v>27</v>
      </c>
      <c r="H41" s="19">
        <f t="shared" ref="H41" si="9">SUM(H32:H40)</f>
        <v>25</v>
      </c>
      <c r="I41" s="19">
        <f t="shared" ref="I41" si="10">SUM(I32:I40)</f>
        <v>120</v>
      </c>
      <c r="J41" s="19">
        <f t="shared" ref="J41:L41" si="11">SUM(J32:J40)</f>
        <v>768</v>
      </c>
      <c r="K41" s="25"/>
      <c r="L41" s="19">
        <f t="shared" si="11"/>
        <v>87</v>
      </c>
    </row>
    <row r="42" spans="1:12" ht="15.75" customHeight="1" thickBot="1" x14ac:dyDescent="0.3">
      <c r="A42" s="33">
        <f>A24</f>
        <v>1</v>
      </c>
      <c r="B42" s="33">
        <f>B24</f>
        <v>2</v>
      </c>
      <c r="C42" s="59" t="s">
        <v>4</v>
      </c>
      <c r="D42" s="60"/>
      <c r="E42" s="31"/>
      <c r="F42" s="32">
        <f>F31+F41</f>
        <v>1400</v>
      </c>
      <c r="G42" s="32">
        <f t="shared" ref="G42" si="12">G31+G41</f>
        <v>44</v>
      </c>
      <c r="H42" s="32">
        <f t="shared" ref="H42" si="13">H31+H41</f>
        <v>40</v>
      </c>
      <c r="I42" s="32">
        <f t="shared" ref="I42" si="14">I31+I41</f>
        <v>191</v>
      </c>
      <c r="J42" s="32">
        <f t="shared" ref="J42:L42" si="15">J31+J41</f>
        <v>1273</v>
      </c>
      <c r="K42" s="32"/>
      <c r="L42" s="32">
        <f t="shared" si="15"/>
        <v>174</v>
      </c>
    </row>
    <row r="43" spans="1:12" ht="14.4" x14ac:dyDescent="0.3">
      <c r="A43" s="20">
        <v>1</v>
      </c>
      <c r="B43" s="21">
        <v>3</v>
      </c>
      <c r="C43" s="22" t="s">
        <v>20</v>
      </c>
      <c r="D43" s="5" t="s">
        <v>21</v>
      </c>
      <c r="E43" s="51" t="s">
        <v>63</v>
      </c>
      <c r="F43" s="40">
        <v>170</v>
      </c>
      <c r="G43" s="40">
        <v>16</v>
      </c>
      <c r="H43" s="40">
        <v>16</v>
      </c>
      <c r="I43" s="40">
        <v>29</v>
      </c>
      <c r="J43" s="40">
        <v>339</v>
      </c>
      <c r="K43" s="41">
        <v>224</v>
      </c>
      <c r="L43" s="40">
        <v>55.49</v>
      </c>
    </row>
    <row r="44" spans="1:12" ht="14.4" x14ac:dyDescent="0.3">
      <c r="A44" s="23"/>
      <c r="B44" s="15"/>
      <c r="C44" s="11"/>
      <c r="D44" s="7" t="s">
        <v>30</v>
      </c>
      <c r="E44" s="52" t="s">
        <v>62</v>
      </c>
      <c r="F44" s="43">
        <v>180</v>
      </c>
      <c r="G44" s="43">
        <v>0</v>
      </c>
      <c r="H44" s="43">
        <v>0</v>
      </c>
      <c r="I44" s="43">
        <v>12</v>
      </c>
      <c r="J44" s="43">
        <v>133</v>
      </c>
      <c r="K44" s="44">
        <v>694</v>
      </c>
      <c r="L44" s="43">
        <v>14.52</v>
      </c>
    </row>
    <row r="45" spans="1:12" ht="14.4" x14ac:dyDescent="0.3">
      <c r="A45" s="23"/>
      <c r="B45" s="15"/>
      <c r="C45" s="11"/>
      <c r="D45" s="7" t="s">
        <v>23</v>
      </c>
      <c r="E45" s="52" t="s">
        <v>54</v>
      </c>
      <c r="F45" s="43">
        <v>60</v>
      </c>
      <c r="G45" s="43">
        <v>1</v>
      </c>
      <c r="H45" s="43">
        <v>0</v>
      </c>
      <c r="I45" s="43">
        <v>10</v>
      </c>
      <c r="J45" s="43">
        <v>52</v>
      </c>
      <c r="K45" s="44" t="s">
        <v>44</v>
      </c>
      <c r="L45" s="43">
        <v>2.08</v>
      </c>
    </row>
    <row r="46" spans="1:12" ht="14.4" x14ac:dyDescent="0.3">
      <c r="A46" s="23"/>
      <c r="B46" s="15"/>
      <c r="C46" s="11"/>
      <c r="D46" s="7" t="s">
        <v>24</v>
      </c>
      <c r="E46" s="52" t="s">
        <v>64</v>
      </c>
      <c r="F46" s="43">
        <v>100</v>
      </c>
      <c r="G46" s="43">
        <v>0</v>
      </c>
      <c r="H46" s="43">
        <v>0</v>
      </c>
      <c r="I46" s="43">
        <v>12</v>
      </c>
      <c r="J46" s="43">
        <v>40</v>
      </c>
      <c r="K46" s="44">
        <v>338</v>
      </c>
      <c r="L46" s="43">
        <v>14.91</v>
      </c>
    </row>
    <row r="47" spans="1:12" ht="14.4" x14ac:dyDescent="0.3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4"/>
      <c r="B49" s="17"/>
      <c r="C49" s="8"/>
      <c r="D49" s="18" t="s">
        <v>33</v>
      </c>
      <c r="E49" s="9"/>
      <c r="F49" s="19">
        <f>SUM(F43:F48)</f>
        <v>510</v>
      </c>
      <c r="G49" s="19">
        <f>SUM(G43:G48)</f>
        <v>17</v>
      </c>
      <c r="H49" s="19">
        <f>SUM(H43:H48)</f>
        <v>16</v>
      </c>
      <c r="I49" s="19">
        <f>SUM(I43:I48)</f>
        <v>63</v>
      </c>
      <c r="J49" s="19">
        <f>SUM(J43:J48)</f>
        <v>564</v>
      </c>
      <c r="K49" s="25"/>
      <c r="L49" s="19">
        <f>SUM(L43:L48)</f>
        <v>87</v>
      </c>
    </row>
    <row r="50" spans="1:12" ht="14.4" x14ac:dyDescent="0.3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7" t="s">
        <v>27</v>
      </c>
      <c r="E51" s="42" t="s">
        <v>65</v>
      </c>
      <c r="F51" s="43">
        <v>260</v>
      </c>
      <c r="G51" s="43">
        <v>2</v>
      </c>
      <c r="H51" s="43">
        <v>7</v>
      </c>
      <c r="I51" s="43">
        <v>13</v>
      </c>
      <c r="J51" s="43">
        <v>122</v>
      </c>
      <c r="K51" s="44">
        <v>110</v>
      </c>
      <c r="L51" s="43">
        <v>16.72</v>
      </c>
    </row>
    <row r="52" spans="1:12" ht="14.4" x14ac:dyDescent="0.3">
      <c r="A52" s="23"/>
      <c r="B52" s="15"/>
      <c r="C52" s="11"/>
      <c r="D52" s="7" t="s">
        <v>28</v>
      </c>
      <c r="E52" s="42" t="s">
        <v>66</v>
      </c>
      <c r="F52" s="43">
        <v>110</v>
      </c>
      <c r="G52" s="43">
        <v>13</v>
      </c>
      <c r="H52" s="43">
        <v>14</v>
      </c>
      <c r="I52" s="43">
        <v>18</v>
      </c>
      <c r="J52" s="43">
        <v>310</v>
      </c>
      <c r="K52" s="44" t="s">
        <v>41</v>
      </c>
      <c r="L52" s="43">
        <v>39.68</v>
      </c>
    </row>
    <row r="53" spans="1:12" ht="14.4" x14ac:dyDescent="0.3">
      <c r="A53" s="23"/>
      <c r="B53" s="15"/>
      <c r="C53" s="11"/>
      <c r="D53" s="7" t="s">
        <v>29</v>
      </c>
      <c r="E53" s="42" t="s">
        <v>67</v>
      </c>
      <c r="F53" s="43">
        <v>150</v>
      </c>
      <c r="G53" s="43">
        <v>9</v>
      </c>
      <c r="H53" s="43">
        <v>7</v>
      </c>
      <c r="I53" s="43">
        <v>35</v>
      </c>
      <c r="J53" s="43">
        <v>334</v>
      </c>
      <c r="K53" s="44">
        <v>508</v>
      </c>
      <c r="L53" s="43">
        <v>20.309999999999999</v>
      </c>
    </row>
    <row r="54" spans="1:12" ht="14.4" x14ac:dyDescent="0.3">
      <c r="A54" s="23"/>
      <c r="B54" s="15"/>
      <c r="C54" s="11"/>
      <c r="D54" s="7" t="s">
        <v>30</v>
      </c>
      <c r="E54" s="42" t="s">
        <v>62</v>
      </c>
      <c r="F54" s="43">
        <v>180</v>
      </c>
      <c r="G54" s="43">
        <v>0</v>
      </c>
      <c r="H54" s="43">
        <v>0</v>
      </c>
      <c r="I54" s="43">
        <v>33</v>
      </c>
      <c r="J54" s="43">
        <v>138</v>
      </c>
      <c r="K54" s="44">
        <v>634</v>
      </c>
      <c r="L54" s="43">
        <v>6.52</v>
      </c>
    </row>
    <row r="55" spans="1:12" ht="14.4" x14ac:dyDescent="0.3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32</v>
      </c>
      <c r="E56" s="42" t="s">
        <v>54</v>
      </c>
      <c r="F56" s="43">
        <v>60</v>
      </c>
      <c r="G56" s="43">
        <v>2</v>
      </c>
      <c r="H56" s="43">
        <v>0</v>
      </c>
      <c r="I56" s="43">
        <v>15</v>
      </c>
      <c r="J56" s="43">
        <v>68</v>
      </c>
      <c r="K56" s="44" t="s">
        <v>44</v>
      </c>
      <c r="L56" s="43">
        <v>3.77</v>
      </c>
    </row>
    <row r="57" spans="1:12" ht="14.4" x14ac:dyDescent="0.3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4"/>
      <c r="B59" s="17"/>
      <c r="C59" s="8"/>
      <c r="D59" s="18" t="s">
        <v>33</v>
      </c>
      <c r="E59" s="9"/>
      <c r="F59" s="19">
        <f>SUM(F50:F58)</f>
        <v>760</v>
      </c>
      <c r="G59" s="19">
        <f t="shared" ref="G59" si="16">SUM(G50:G58)</f>
        <v>26</v>
      </c>
      <c r="H59" s="19">
        <f t="shared" ref="H59" si="17">SUM(H50:H58)</f>
        <v>28</v>
      </c>
      <c r="I59" s="19">
        <f t="shared" ref="I59" si="18">SUM(I50:I58)</f>
        <v>114</v>
      </c>
      <c r="J59" s="19">
        <f t="shared" ref="J59:L59" si="19">SUM(J50:J58)</f>
        <v>972</v>
      </c>
      <c r="K59" s="25"/>
      <c r="L59" s="19">
        <f t="shared" si="19"/>
        <v>86.999999999999986</v>
      </c>
    </row>
    <row r="60" spans="1:12" ht="15.75" customHeight="1" thickBot="1" x14ac:dyDescent="0.3">
      <c r="A60" s="29">
        <f>A43</f>
        <v>1</v>
      </c>
      <c r="B60" s="30">
        <f>B43</f>
        <v>3</v>
      </c>
      <c r="C60" s="59" t="s">
        <v>4</v>
      </c>
      <c r="D60" s="60"/>
      <c r="E60" s="31"/>
      <c r="F60" s="32">
        <f>F49+F59</f>
        <v>1270</v>
      </c>
      <c r="G60" s="32">
        <f t="shared" ref="G60" si="20">G49+G59</f>
        <v>43</v>
      </c>
      <c r="H60" s="32">
        <f t="shared" ref="H60" si="21">H49+H59</f>
        <v>44</v>
      </c>
      <c r="I60" s="32">
        <f t="shared" ref="I60" si="22">I49+I59</f>
        <v>177</v>
      </c>
      <c r="J60" s="32">
        <f t="shared" ref="J60:L60" si="23">J49+J59</f>
        <v>1536</v>
      </c>
      <c r="K60" s="32"/>
      <c r="L60" s="32">
        <f t="shared" si="23"/>
        <v>174</v>
      </c>
    </row>
    <row r="61" spans="1:12" ht="14.4" x14ac:dyDescent="0.3">
      <c r="A61" s="20">
        <v>1</v>
      </c>
      <c r="B61" s="21">
        <v>4</v>
      </c>
      <c r="C61" s="22" t="s">
        <v>20</v>
      </c>
      <c r="D61" s="5" t="s">
        <v>21</v>
      </c>
      <c r="E61" s="51" t="s">
        <v>68</v>
      </c>
      <c r="F61" s="40">
        <v>150</v>
      </c>
      <c r="G61" s="40">
        <v>10</v>
      </c>
      <c r="H61" s="40">
        <v>8</v>
      </c>
      <c r="I61" s="40">
        <v>9</v>
      </c>
      <c r="J61" s="40">
        <v>213</v>
      </c>
      <c r="K61" s="41">
        <v>388</v>
      </c>
      <c r="L61" s="40">
        <v>40.18</v>
      </c>
    </row>
    <row r="62" spans="1:12" ht="14.4" x14ac:dyDescent="0.3">
      <c r="A62" s="23"/>
      <c r="B62" s="15"/>
      <c r="C62" s="11"/>
      <c r="D62" s="7" t="s">
        <v>29</v>
      </c>
      <c r="E62" s="52" t="s">
        <v>69</v>
      </c>
      <c r="F62" s="43">
        <v>170</v>
      </c>
      <c r="G62" s="43">
        <v>3</v>
      </c>
      <c r="H62" s="43">
        <v>6</v>
      </c>
      <c r="I62" s="43">
        <v>35</v>
      </c>
      <c r="J62" s="43">
        <v>273</v>
      </c>
      <c r="K62" s="44">
        <v>516</v>
      </c>
      <c r="L62" s="43">
        <v>18.45</v>
      </c>
    </row>
    <row r="63" spans="1:12" ht="14.4" x14ac:dyDescent="0.3">
      <c r="A63" s="23"/>
      <c r="B63" s="15"/>
      <c r="C63" s="11"/>
      <c r="D63" s="7" t="s">
        <v>30</v>
      </c>
      <c r="E63" s="52" t="s">
        <v>70</v>
      </c>
      <c r="F63" s="43">
        <v>180</v>
      </c>
      <c r="G63" s="43">
        <v>0</v>
      </c>
      <c r="H63" s="43">
        <v>0</v>
      </c>
      <c r="I63" s="43">
        <v>15</v>
      </c>
      <c r="J63" s="43">
        <v>57</v>
      </c>
      <c r="K63" s="44">
        <v>685</v>
      </c>
      <c r="L63" s="43">
        <v>3.67</v>
      </c>
    </row>
    <row r="64" spans="1:12" ht="14.4" x14ac:dyDescent="0.3">
      <c r="A64" s="23"/>
      <c r="B64" s="15"/>
      <c r="C64" s="11"/>
      <c r="D64" s="7" t="s">
        <v>31</v>
      </c>
      <c r="E64" s="52" t="s">
        <v>48</v>
      </c>
      <c r="F64" s="43">
        <v>40</v>
      </c>
      <c r="G64" s="43">
        <v>4</v>
      </c>
      <c r="H64" s="43">
        <v>4</v>
      </c>
      <c r="I64" s="43">
        <v>10</v>
      </c>
      <c r="J64" s="43">
        <v>107</v>
      </c>
      <c r="K64" s="44">
        <v>3</v>
      </c>
      <c r="L64" s="43">
        <v>21.62</v>
      </c>
    </row>
    <row r="65" spans="1:12" ht="14.4" x14ac:dyDescent="0.3">
      <c r="A65" s="23"/>
      <c r="B65" s="15"/>
      <c r="C65" s="11"/>
      <c r="D65" s="62" t="s">
        <v>32</v>
      </c>
      <c r="E65" s="52" t="s">
        <v>54</v>
      </c>
      <c r="F65" s="43">
        <v>30</v>
      </c>
      <c r="G65" s="43">
        <v>1</v>
      </c>
      <c r="H65" s="43">
        <v>0</v>
      </c>
      <c r="I65" s="43">
        <v>16</v>
      </c>
      <c r="J65" s="43">
        <v>62</v>
      </c>
      <c r="K65" s="44" t="s">
        <v>44</v>
      </c>
      <c r="L65" s="43">
        <v>3.08</v>
      </c>
    </row>
    <row r="66" spans="1:12" ht="14.4" x14ac:dyDescent="0.3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4"/>
      <c r="B68" s="17"/>
      <c r="C68" s="8"/>
      <c r="D68" s="18" t="s">
        <v>33</v>
      </c>
      <c r="E68" s="9"/>
      <c r="F68" s="19">
        <f>SUM(F61:F67)</f>
        <v>570</v>
      </c>
      <c r="G68" s="19">
        <f t="shared" ref="G68" si="24">SUM(G61:G67)</f>
        <v>18</v>
      </c>
      <c r="H68" s="19">
        <f t="shared" ref="H68" si="25">SUM(H61:H67)</f>
        <v>18</v>
      </c>
      <c r="I68" s="19">
        <f t="shared" ref="I68" si="26">SUM(I61:I67)</f>
        <v>85</v>
      </c>
      <c r="J68" s="19">
        <f t="shared" ref="J68:L68" si="27">SUM(J61:J67)</f>
        <v>712</v>
      </c>
      <c r="K68" s="25"/>
      <c r="L68" s="19">
        <f t="shared" si="27"/>
        <v>87</v>
      </c>
    </row>
    <row r="69" spans="1:12" ht="14.4" x14ac:dyDescent="0.3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3"/>
      <c r="B70" s="15"/>
      <c r="C70" s="11"/>
      <c r="D70" s="7" t="s">
        <v>27</v>
      </c>
      <c r="E70" s="52" t="s">
        <v>71</v>
      </c>
      <c r="F70" s="43">
        <v>260</v>
      </c>
      <c r="G70" s="43">
        <v>6</v>
      </c>
      <c r="H70" s="43">
        <v>6</v>
      </c>
      <c r="I70" s="43">
        <v>20</v>
      </c>
      <c r="J70" s="43">
        <v>172</v>
      </c>
      <c r="K70" s="44">
        <v>133</v>
      </c>
      <c r="L70" s="43">
        <v>18.350000000000001</v>
      </c>
    </row>
    <row r="71" spans="1:12" ht="14.4" x14ac:dyDescent="0.3">
      <c r="A71" s="23"/>
      <c r="B71" s="15"/>
      <c r="C71" s="11"/>
      <c r="D71" s="7" t="s">
        <v>28</v>
      </c>
      <c r="E71" s="52" t="s">
        <v>72</v>
      </c>
      <c r="F71" s="43">
        <v>225</v>
      </c>
      <c r="G71" s="43">
        <v>15</v>
      </c>
      <c r="H71" s="43">
        <v>17</v>
      </c>
      <c r="I71" s="43">
        <v>17</v>
      </c>
      <c r="J71" s="43">
        <v>342</v>
      </c>
      <c r="K71" s="44">
        <v>289</v>
      </c>
      <c r="L71" s="43">
        <v>56.93</v>
      </c>
    </row>
    <row r="72" spans="1:12" ht="14.4" x14ac:dyDescent="0.3">
      <c r="A72" s="23"/>
      <c r="B72" s="15"/>
      <c r="C72" s="11"/>
      <c r="D72" s="7" t="s">
        <v>30</v>
      </c>
      <c r="E72" s="52" t="s">
        <v>53</v>
      </c>
      <c r="F72" s="43">
        <v>180</v>
      </c>
      <c r="G72" s="43">
        <v>0</v>
      </c>
      <c r="H72" s="43">
        <v>0</v>
      </c>
      <c r="I72" s="43">
        <v>28</v>
      </c>
      <c r="J72" s="43">
        <v>138</v>
      </c>
      <c r="K72" s="44">
        <v>631</v>
      </c>
      <c r="L72" s="43">
        <v>7.42</v>
      </c>
    </row>
    <row r="73" spans="1:12" ht="14.4" x14ac:dyDescent="0.3">
      <c r="A73" s="23"/>
      <c r="B73" s="15"/>
      <c r="C73" s="11"/>
      <c r="D73" s="7" t="s">
        <v>32</v>
      </c>
      <c r="E73" s="52" t="s">
        <v>54</v>
      </c>
      <c r="F73" s="43">
        <v>60</v>
      </c>
      <c r="G73" s="43">
        <v>2</v>
      </c>
      <c r="H73" s="43">
        <v>0</v>
      </c>
      <c r="I73" s="43">
        <v>15</v>
      </c>
      <c r="J73" s="43">
        <v>68</v>
      </c>
      <c r="K73" s="44" t="s">
        <v>44</v>
      </c>
      <c r="L73" s="43">
        <v>4.3</v>
      </c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SUM(F69:F75)</f>
        <v>725</v>
      </c>
      <c r="G76" s="19">
        <f>SUM(G69:G75)</f>
        <v>23</v>
      </c>
      <c r="H76" s="19">
        <f>SUM(H69:H75)</f>
        <v>23</v>
      </c>
      <c r="I76" s="19">
        <f>SUM(I69:I75)</f>
        <v>80</v>
      </c>
      <c r="J76" s="19">
        <f>SUM(J69:J75)</f>
        <v>720</v>
      </c>
      <c r="K76" s="25"/>
      <c r="L76" s="19">
        <f>SUM(L69:L75)</f>
        <v>87</v>
      </c>
    </row>
    <row r="77" spans="1:12" ht="15.75" customHeight="1" thickBot="1" x14ac:dyDescent="0.3">
      <c r="A77" s="29">
        <f>A61</f>
        <v>1</v>
      </c>
      <c r="B77" s="30">
        <f>B61</f>
        <v>4</v>
      </c>
      <c r="C77" s="59" t="s">
        <v>4</v>
      </c>
      <c r="D77" s="60"/>
      <c r="E77" s="31"/>
      <c r="F77" s="32">
        <f>F68+F76</f>
        <v>1295</v>
      </c>
      <c r="G77" s="32">
        <f>G68+G76</f>
        <v>41</v>
      </c>
      <c r="H77" s="32">
        <f>H68+H76</f>
        <v>41</v>
      </c>
      <c r="I77" s="32">
        <f>I68+I76</f>
        <v>165</v>
      </c>
      <c r="J77" s="32">
        <f>J68+J76</f>
        <v>1432</v>
      </c>
      <c r="K77" s="32"/>
      <c r="L77" s="32">
        <f>L68+L76</f>
        <v>174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1" t="s">
        <v>73</v>
      </c>
      <c r="F78" s="40">
        <v>150</v>
      </c>
      <c r="G78" s="40">
        <v>12</v>
      </c>
      <c r="H78" s="40">
        <v>13</v>
      </c>
      <c r="I78" s="40">
        <v>13</v>
      </c>
      <c r="J78" s="40">
        <v>261</v>
      </c>
      <c r="K78" s="41">
        <v>451</v>
      </c>
      <c r="L78" s="40">
        <v>43.96</v>
      </c>
    </row>
    <row r="79" spans="1:12" ht="14.4" x14ac:dyDescent="0.3">
      <c r="A79" s="23"/>
      <c r="B79" s="15"/>
      <c r="C79" s="11"/>
      <c r="D79" s="7" t="s">
        <v>29</v>
      </c>
      <c r="E79" s="52" t="s">
        <v>74</v>
      </c>
      <c r="F79" s="43">
        <v>180</v>
      </c>
      <c r="G79" s="43">
        <v>5</v>
      </c>
      <c r="H79" s="43">
        <v>5</v>
      </c>
      <c r="I79" s="43">
        <v>31</v>
      </c>
      <c r="J79" s="43">
        <v>293</v>
      </c>
      <c r="K79" s="44">
        <v>516</v>
      </c>
      <c r="L79" s="43">
        <v>29.52</v>
      </c>
    </row>
    <row r="80" spans="1:12" ht="14.4" x14ac:dyDescent="0.3">
      <c r="A80" s="23"/>
      <c r="B80" s="15"/>
      <c r="C80" s="11"/>
      <c r="D80" s="7" t="s">
        <v>22</v>
      </c>
      <c r="E80" s="52" t="s">
        <v>75</v>
      </c>
      <c r="F80" s="43">
        <v>187</v>
      </c>
      <c r="G80" s="43">
        <v>0</v>
      </c>
      <c r="H80" s="43">
        <v>0</v>
      </c>
      <c r="I80" s="43">
        <v>15</v>
      </c>
      <c r="J80" s="43">
        <v>62</v>
      </c>
      <c r="K80" s="44">
        <v>686</v>
      </c>
      <c r="L80" s="43">
        <v>6.9</v>
      </c>
    </row>
    <row r="81" spans="1:12" ht="14.4" x14ac:dyDescent="0.3">
      <c r="A81" s="23"/>
      <c r="B81" s="15"/>
      <c r="C81" s="11"/>
      <c r="D81" s="7" t="s">
        <v>23</v>
      </c>
      <c r="E81" s="52" t="s">
        <v>54</v>
      </c>
      <c r="F81" s="43">
        <v>30</v>
      </c>
      <c r="G81" s="43">
        <v>1</v>
      </c>
      <c r="H81" s="43">
        <v>0</v>
      </c>
      <c r="I81" s="43">
        <v>15</v>
      </c>
      <c r="J81" s="43">
        <v>71</v>
      </c>
      <c r="K81" s="44" t="s">
        <v>44</v>
      </c>
      <c r="L81" s="43">
        <v>6.62</v>
      </c>
    </row>
    <row r="82" spans="1:12" ht="14.4" x14ac:dyDescent="0.3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4"/>
      <c r="B84" s="17"/>
      <c r="C84" s="8"/>
      <c r="D84" s="18" t="s">
        <v>33</v>
      </c>
      <c r="E84" s="9"/>
      <c r="F84" s="19">
        <f>SUM(F78:F83)</f>
        <v>547</v>
      </c>
      <c r="G84" s="19">
        <f>SUM(G78:G83)</f>
        <v>18</v>
      </c>
      <c r="H84" s="19">
        <f>SUM(H78:H83)</f>
        <v>18</v>
      </c>
      <c r="I84" s="19">
        <f>SUM(I78:I83)</f>
        <v>74</v>
      </c>
      <c r="J84" s="19">
        <f>SUM(J78:J83)</f>
        <v>687</v>
      </c>
      <c r="K84" s="25"/>
      <c r="L84" s="19">
        <f>SUM(L78:L83)</f>
        <v>87.000000000000014</v>
      </c>
    </row>
    <row r="85" spans="1:12" ht="14.4" x14ac:dyDescent="0.3">
      <c r="A85" s="26">
        <f>A78</f>
        <v>1</v>
      </c>
      <c r="B85" s="13">
        <f>B78</f>
        <v>5</v>
      </c>
      <c r="C85" s="10" t="s">
        <v>25</v>
      </c>
      <c r="D85" s="7" t="s">
        <v>26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27</v>
      </c>
      <c r="E86" s="52" t="s">
        <v>76</v>
      </c>
      <c r="F86" s="43">
        <v>260</v>
      </c>
      <c r="G86" s="43">
        <v>6</v>
      </c>
      <c r="H86" s="43">
        <v>7</v>
      </c>
      <c r="I86" s="43">
        <v>10</v>
      </c>
      <c r="J86" s="43">
        <v>162</v>
      </c>
      <c r="K86" s="44">
        <v>135</v>
      </c>
      <c r="L86" s="43">
        <v>13.31</v>
      </c>
    </row>
    <row r="87" spans="1:12" ht="14.4" x14ac:dyDescent="0.3">
      <c r="A87" s="23"/>
      <c r="B87" s="15"/>
      <c r="C87" s="11"/>
      <c r="D87" s="7" t="s">
        <v>28</v>
      </c>
      <c r="E87" s="52" t="s">
        <v>77</v>
      </c>
      <c r="F87" s="43">
        <v>90</v>
      </c>
      <c r="G87" s="43">
        <v>12</v>
      </c>
      <c r="H87" s="43">
        <v>12</v>
      </c>
      <c r="I87" s="43">
        <v>15</v>
      </c>
      <c r="J87" s="43">
        <v>254</v>
      </c>
      <c r="K87" s="44">
        <v>488</v>
      </c>
      <c r="L87" s="43">
        <v>43.97</v>
      </c>
    </row>
    <row r="88" spans="1:12" ht="14.4" x14ac:dyDescent="0.3">
      <c r="A88" s="23"/>
      <c r="B88" s="15"/>
      <c r="C88" s="11"/>
      <c r="D88" s="7" t="s">
        <v>29</v>
      </c>
      <c r="E88" s="52" t="s">
        <v>56</v>
      </c>
      <c r="F88" s="43">
        <v>180</v>
      </c>
      <c r="G88" s="43">
        <v>4</v>
      </c>
      <c r="H88" s="43">
        <v>6</v>
      </c>
      <c r="I88" s="43">
        <v>19</v>
      </c>
      <c r="J88" s="43">
        <v>208</v>
      </c>
      <c r="K88" s="44">
        <v>520</v>
      </c>
      <c r="L88" s="43">
        <v>17.41</v>
      </c>
    </row>
    <row r="89" spans="1:12" ht="14.4" x14ac:dyDescent="0.3">
      <c r="A89" s="23"/>
      <c r="B89" s="15"/>
      <c r="C89" s="11"/>
      <c r="D89" s="7" t="s">
        <v>30</v>
      </c>
      <c r="E89" s="52" t="s">
        <v>70</v>
      </c>
      <c r="F89" s="43">
        <v>180</v>
      </c>
      <c r="G89" s="43">
        <v>0</v>
      </c>
      <c r="H89" s="43">
        <v>0</v>
      </c>
      <c r="I89" s="43">
        <v>15</v>
      </c>
      <c r="J89" s="43">
        <v>57</v>
      </c>
      <c r="K89" s="44">
        <v>634</v>
      </c>
      <c r="L89" s="43">
        <v>8.27</v>
      </c>
    </row>
    <row r="90" spans="1:12" ht="14.4" x14ac:dyDescent="0.3">
      <c r="A90" s="23"/>
      <c r="B90" s="15"/>
      <c r="C90" s="11"/>
      <c r="D90" s="7" t="s">
        <v>32</v>
      </c>
      <c r="E90" s="52" t="s">
        <v>54</v>
      </c>
      <c r="F90" s="43">
        <v>60</v>
      </c>
      <c r="G90" s="43">
        <v>1</v>
      </c>
      <c r="H90" s="43">
        <v>0</v>
      </c>
      <c r="I90" s="43">
        <v>12</v>
      </c>
      <c r="J90" s="43">
        <v>62</v>
      </c>
      <c r="K90" s="44" t="s">
        <v>44</v>
      </c>
      <c r="L90" s="43">
        <v>4.04</v>
      </c>
    </row>
    <row r="91" spans="1:12" ht="14.4" x14ac:dyDescent="0.3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4"/>
      <c r="B93" s="17"/>
      <c r="C93" s="8"/>
      <c r="D93" s="18" t="s">
        <v>33</v>
      </c>
      <c r="E93" s="9"/>
      <c r="F93" s="19">
        <f>SUM(F85:F92)</f>
        <v>770</v>
      </c>
      <c r="G93" s="19">
        <f>SUM(G85:G92)</f>
        <v>23</v>
      </c>
      <c r="H93" s="19">
        <f>SUM(H85:H92)</f>
        <v>25</v>
      </c>
      <c r="I93" s="19">
        <f>SUM(I85:I92)</f>
        <v>71</v>
      </c>
      <c r="J93" s="19">
        <f>SUM(J85:J92)</f>
        <v>743</v>
      </c>
      <c r="K93" s="25"/>
      <c r="L93" s="19">
        <f>SUM(L85:L92)</f>
        <v>87</v>
      </c>
    </row>
    <row r="94" spans="1:12" ht="15.75" customHeight="1" thickBot="1" x14ac:dyDescent="0.3">
      <c r="A94" s="29">
        <f>A78</f>
        <v>1</v>
      </c>
      <c r="B94" s="30">
        <f>B78</f>
        <v>5</v>
      </c>
      <c r="C94" s="59" t="s">
        <v>4</v>
      </c>
      <c r="D94" s="60"/>
      <c r="E94" s="31"/>
      <c r="F94" s="32">
        <f>F84+F93</f>
        <v>1317</v>
      </c>
      <c r="G94" s="32">
        <f>G84+G93</f>
        <v>41</v>
      </c>
      <c r="H94" s="32">
        <f>H84+H93</f>
        <v>43</v>
      </c>
      <c r="I94" s="32">
        <f>I84+I93</f>
        <v>145</v>
      </c>
      <c r="J94" s="32">
        <f>J84+J93</f>
        <v>1430</v>
      </c>
      <c r="K94" s="32"/>
      <c r="L94" s="32">
        <f>L84+L93</f>
        <v>174</v>
      </c>
    </row>
    <row r="95" spans="1:12" ht="14.4" x14ac:dyDescent="0.3">
      <c r="A95" s="20">
        <v>2</v>
      </c>
      <c r="B95" s="21">
        <v>1</v>
      </c>
      <c r="C95" s="22" t="s">
        <v>20</v>
      </c>
      <c r="D95" s="5" t="s">
        <v>21</v>
      </c>
      <c r="E95" s="51" t="s">
        <v>78</v>
      </c>
      <c r="F95" s="40">
        <v>210</v>
      </c>
      <c r="G95" s="40">
        <v>7</v>
      </c>
      <c r="H95" s="40">
        <v>7</v>
      </c>
      <c r="I95" s="40">
        <v>34</v>
      </c>
      <c r="J95" s="40">
        <v>273</v>
      </c>
      <c r="K95" s="41">
        <v>175</v>
      </c>
      <c r="L95" s="40">
        <v>26.67</v>
      </c>
    </row>
    <row r="96" spans="1:12" ht="14.4" x14ac:dyDescent="0.3">
      <c r="A96" s="23"/>
      <c r="B96" s="15"/>
      <c r="C96" s="11"/>
      <c r="D96" s="7" t="s">
        <v>30</v>
      </c>
      <c r="E96" s="52" t="s">
        <v>70</v>
      </c>
      <c r="F96" s="43">
        <v>180</v>
      </c>
      <c r="G96" s="43">
        <v>0</v>
      </c>
      <c r="H96" s="43">
        <v>0</v>
      </c>
      <c r="I96" s="43">
        <v>15</v>
      </c>
      <c r="J96" s="43">
        <v>57</v>
      </c>
      <c r="K96" s="44">
        <v>382</v>
      </c>
      <c r="L96" s="43">
        <v>7.28</v>
      </c>
    </row>
    <row r="97" spans="1:12" ht="14.4" x14ac:dyDescent="0.3">
      <c r="A97" s="23"/>
      <c r="B97" s="15"/>
      <c r="C97" s="11"/>
      <c r="D97" s="7" t="s">
        <v>23</v>
      </c>
      <c r="E97" s="52" t="s">
        <v>79</v>
      </c>
      <c r="F97" s="43">
        <v>40</v>
      </c>
      <c r="G97" s="43">
        <v>2</v>
      </c>
      <c r="H97" s="43">
        <v>8</v>
      </c>
      <c r="I97" s="43">
        <v>8</v>
      </c>
      <c r="J97" s="43">
        <v>146</v>
      </c>
      <c r="K97" s="44">
        <v>1</v>
      </c>
      <c r="L97" s="43">
        <v>37.39</v>
      </c>
    </row>
    <row r="98" spans="1:12" ht="14.4" x14ac:dyDescent="0.3">
      <c r="A98" s="23"/>
      <c r="B98" s="15"/>
      <c r="C98" s="11"/>
      <c r="D98" s="7" t="s">
        <v>42</v>
      </c>
      <c r="E98" s="52" t="s">
        <v>80</v>
      </c>
      <c r="F98" s="43">
        <v>70</v>
      </c>
      <c r="G98" s="43">
        <v>3</v>
      </c>
      <c r="H98" s="43">
        <v>2</v>
      </c>
      <c r="I98" s="43">
        <v>10</v>
      </c>
      <c r="J98" s="43">
        <v>47</v>
      </c>
      <c r="K98" s="44"/>
      <c r="L98" s="43">
        <v>15.66</v>
      </c>
    </row>
    <row r="99" spans="1:12" ht="14.4" x14ac:dyDescent="0.3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4" x14ac:dyDescent="0.3">
      <c r="A101" s="24"/>
      <c r="B101" s="17"/>
      <c r="C101" s="8"/>
      <c r="D101" s="18" t="s">
        <v>33</v>
      </c>
      <c r="E101" s="9"/>
      <c r="F101" s="19">
        <f>SUM(F95:F100)</f>
        <v>500</v>
      </c>
      <c r="G101" s="19">
        <f>SUM(G95:G100)</f>
        <v>12</v>
      </c>
      <c r="H101" s="19">
        <f>SUM(H95:H100)</f>
        <v>17</v>
      </c>
      <c r="I101" s="19">
        <f>SUM(I95:I100)</f>
        <v>67</v>
      </c>
      <c r="J101" s="19">
        <f>SUM(J95:J100)</f>
        <v>523</v>
      </c>
      <c r="K101" s="25"/>
      <c r="L101" s="19">
        <f>SUM(L95:L100)</f>
        <v>87</v>
      </c>
    </row>
    <row r="102" spans="1:12" ht="14.4" x14ac:dyDescent="0.3">
      <c r="A102" s="26">
        <f>A95</f>
        <v>2</v>
      </c>
      <c r="B102" s="13">
        <f>B95</f>
        <v>1</v>
      </c>
      <c r="C102" s="10" t="s">
        <v>25</v>
      </c>
      <c r="D102" s="7" t="s">
        <v>26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27</v>
      </c>
      <c r="E103" s="52" t="s">
        <v>65</v>
      </c>
      <c r="F103" s="43">
        <v>260</v>
      </c>
      <c r="G103" s="43">
        <v>2</v>
      </c>
      <c r="H103" s="43">
        <v>7</v>
      </c>
      <c r="I103" s="43">
        <v>13</v>
      </c>
      <c r="J103" s="43">
        <v>122</v>
      </c>
      <c r="K103" s="44">
        <v>110</v>
      </c>
      <c r="L103" s="43">
        <v>14.72</v>
      </c>
    </row>
    <row r="104" spans="1:12" ht="14.4" x14ac:dyDescent="0.3">
      <c r="A104" s="23"/>
      <c r="B104" s="15"/>
      <c r="C104" s="11"/>
      <c r="D104" s="7" t="s">
        <v>28</v>
      </c>
      <c r="E104" s="52" t="s">
        <v>68</v>
      </c>
      <c r="F104" s="43">
        <v>125</v>
      </c>
      <c r="G104" s="43">
        <v>14</v>
      </c>
      <c r="H104" s="43">
        <v>11</v>
      </c>
      <c r="I104" s="43">
        <v>9</v>
      </c>
      <c r="J104" s="43">
        <v>163</v>
      </c>
      <c r="K104" s="44">
        <v>388</v>
      </c>
      <c r="L104" s="43">
        <v>39.18</v>
      </c>
    </row>
    <row r="105" spans="1:12" ht="14.4" x14ac:dyDescent="0.3">
      <c r="A105" s="23"/>
      <c r="B105" s="15"/>
      <c r="C105" s="11"/>
      <c r="D105" s="7" t="s">
        <v>29</v>
      </c>
      <c r="E105" s="52" t="s">
        <v>61</v>
      </c>
      <c r="F105" s="43">
        <v>150</v>
      </c>
      <c r="G105" s="43">
        <v>4</v>
      </c>
      <c r="H105" s="43">
        <v>7</v>
      </c>
      <c r="I105" s="43">
        <v>49</v>
      </c>
      <c r="J105" s="43">
        <v>273</v>
      </c>
      <c r="K105" s="44">
        <v>511</v>
      </c>
      <c r="L105" s="43">
        <v>20.75</v>
      </c>
    </row>
    <row r="106" spans="1:12" ht="14.4" x14ac:dyDescent="0.3">
      <c r="A106" s="23"/>
      <c r="B106" s="15"/>
      <c r="C106" s="11"/>
      <c r="D106" s="7" t="s">
        <v>30</v>
      </c>
      <c r="E106" s="52" t="s">
        <v>62</v>
      </c>
      <c r="F106" s="55">
        <v>180</v>
      </c>
      <c r="G106" s="43">
        <v>1</v>
      </c>
      <c r="H106" s="43">
        <v>0</v>
      </c>
      <c r="I106" s="43">
        <v>32</v>
      </c>
      <c r="J106" s="43">
        <v>133</v>
      </c>
      <c r="K106" s="44">
        <v>632</v>
      </c>
      <c r="L106" s="43">
        <v>7.42</v>
      </c>
    </row>
    <row r="107" spans="1:12" ht="14.4" x14ac:dyDescent="0.3">
      <c r="A107" s="23"/>
      <c r="B107" s="15"/>
      <c r="C107" s="11"/>
      <c r="D107" s="7" t="s">
        <v>32</v>
      </c>
      <c r="E107" s="42" t="s">
        <v>54</v>
      </c>
      <c r="F107" s="43">
        <v>60</v>
      </c>
      <c r="G107" s="43">
        <v>2</v>
      </c>
      <c r="H107" s="43">
        <v>0</v>
      </c>
      <c r="I107" s="43">
        <v>15</v>
      </c>
      <c r="J107" s="43">
        <v>68</v>
      </c>
      <c r="K107" s="44" t="s">
        <v>44</v>
      </c>
      <c r="L107" s="43">
        <v>4.93</v>
      </c>
    </row>
    <row r="108" spans="1:12" ht="14.4" x14ac:dyDescent="0.3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4"/>
      <c r="B110" s="17"/>
      <c r="C110" s="8"/>
      <c r="D110" s="18" t="s">
        <v>33</v>
      </c>
      <c r="E110" s="9"/>
      <c r="F110" s="19">
        <f>SUM(F102:F109)</f>
        <v>775</v>
      </c>
      <c r="G110" s="19">
        <f>SUM(G102:G109)</f>
        <v>23</v>
      </c>
      <c r="H110" s="19">
        <f>SUM(H102:H109)</f>
        <v>25</v>
      </c>
      <c r="I110" s="19">
        <f>SUM(I102:I109)</f>
        <v>118</v>
      </c>
      <c r="J110" s="19">
        <f>SUM(J102:J109)</f>
        <v>759</v>
      </c>
      <c r="K110" s="25"/>
      <c r="L110" s="19">
        <f>SUM(L102:L109)</f>
        <v>87</v>
      </c>
    </row>
    <row r="111" spans="1:12" ht="15" thickBot="1" x14ac:dyDescent="0.3">
      <c r="A111" s="29">
        <f>A95</f>
        <v>2</v>
      </c>
      <c r="B111" s="30">
        <f>B95</f>
        <v>1</v>
      </c>
      <c r="C111" s="59" t="s">
        <v>4</v>
      </c>
      <c r="D111" s="60"/>
      <c r="E111" s="31"/>
      <c r="F111" s="32">
        <f>F101+F110</f>
        <v>1275</v>
      </c>
      <c r="G111" s="32">
        <f>G101+G110</f>
        <v>35</v>
      </c>
      <c r="H111" s="32">
        <f>H101+H110</f>
        <v>42</v>
      </c>
      <c r="I111" s="32">
        <f>I101+I110</f>
        <v>185</v>
      </c>
      <c r="J111" s="32">
        <f>J101+J110</f>
        <v>1282</v>
      </c>
      <c r="K111" s="32"/>
      <c r="L111" s="32">
        <f>L101+L110</f>
        <v>174</v>
      </c>
    </row>
    <row r="112" spans="1:12" ht="14.4" x14ac:dyDescent="0.3">
      <c r="A112" s="14">
        <v>2</v>
      </c>
      <c r="B112" s="15">
        <v>2</v>
      </c>
      <c r="C112" s="22" t="s">
        <v>20</v>
      </c>
      <c r="D112" s="5" t="s">
        <v>21</v>
      </c>
      <c r="E112" s="52" t="s">
        <v>81</v>
      </c>
      <c r="F112" s="43">
        <v>150</v>
      </c>
      <c r="G112" s="43">
        <v>14</v>
      </c>
      <c r="H112" s="43">
        <v>13</v>
      </c>
      <c r="I112" s="43">
        <v>17</v>
      </c>
      <c r="J112" s="43">
        <v>270</v>
      </c>
      <c r="K112" s="44">
        <v>294</v>
      </c>
      <c r="L112" s="40">
        <v>43.56</v>
      </c>
    </row>
    <row r="113" spans="1:12" ht="14.4" x14ac:dyDescent="0.3">
      <c r="A113" s="14"/>
      <c r="B113" s="15"/>
      <c r="C113" s="11"/>
      <c r="D113" s="7" t="s">
        <v>29</v>
      </c>
      <c r="E113" s="52" t="s">
        <v>74</v>
      </c>
      <c r="F113" s="43">
        <v>180</v>
      </c>
      <c r="G113" s="43">
        <v>5</v>
      </c>
      <c r="H113" s="43">
        <v>5</v>
      </c>
      <c r="I113" s="43">
        <v>20</v>
      </c>
      <c r="J113" s="43">
        <v>196</v>
      </c>
      <c r="K113" s="44">
        <v>516</v>
      </c>
      <c r="L113" s="43">
        <v>26.94</v>
      </c>
    </row>
    <row r="114" spans="1:12" ht="14.4" x14ac:dyDescent="0.3">
      <c r="A114" s="14"/>
      <c r="B114" s="15"/>
      <c r="C114" s="11"/>
      <c r="D114" s="7" t="s">
        <v>30</v>
      </c>
      <c r="E114" s="52" t="s">
        <v>70</v>
      </c>
      <c r="F114" s="43">
        <v>180</v>
      </c>
      <c r="G114" s="43">
        <v>0</v>
      </c>
      <c r="H114" s="43">
        <v>0</v>
      </c>
      <c r="I114" s="43">
        <v>15</v>
      </c>
      <c r="J114" s="43">
        <v>57</v>
      </c>
      <c r="K114" s="44">
        <v>686</v>
      </c>
      <c r="L114" s="43">
        <v>5.67</v>
      </c>
    </row>
    <row r="115" spans="1:12" ht="14.4" x14ac:dyDescent="0.3">
      <c r="A115" s="14"/>
      <c r="B115" s="15"/>
      <c r="C115" s="11"/>
      <c r="D115" s="54" t="s">
        <v>43</v>
      </c>
      <c r="E115" s="52" t="s">
        <v>54</v>
      </c>
      <c r="F115" s="43">
        <v>40</v>
      </c>
      <c r="G115" s="43">
        <v>2</v>
      </c>
      <c r="H115" s="43">
        <v>0</v>
      </c>
      <c r="I115" s="43">
        <v>20</v>
      </c>
      <c r="J115" s="43">
        <v>92</v>
      </c>
      <c r="K115" s="44" t="s">
        <v>44</v>
      </c>
      <c r="L115" s="43">
        <v>3.29</v>
      </c>
    </row>
    <row r="116" spans="1:12" ht="14.4" x14ac:dyDescent="0.3">
      <c r="A116" s="14"/>
      <c r="B116" s="15"/>
      <c r="C116" s="11"/>
      <c r="D116" s="7" t="s">
        <v>26</v>
      </c>
      <c r="E116" s="42" t="s">
        <v>58</v>
      </c>
      <c r="F116" s="43">
        <v>60</v>
      </c>
      <c r="G116" s="43">
        <v>0</v>
      </c>
      <c r="H116" s="43">
        <v>0</v>
      </c>
      <c r="I116" s="43">
        <v>1</v>
      </c>
      <c r="J116" s="43">
        <v>3</v>
      </c>
      <c r="K116" s="44"/>
      <c r="L116" s="43">
        <v>7.54</v>
      </c>
    </row>
    <row r="117" spans="1:12" ht="14.4" x14ac:dyDescent="0.3">
      <c r="A117" s="14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16"/>
      <c r="B118" s="17"/>
      <c r="C118" s="8"/>
      <c r="D118" s="18" t="s">
        <v>33</v>
      </c>
      <c r="E118" s="9"/>
      <c r="F118" s="19">
        <f>SUM(F112:F117)</f>
        <v>610</v>
      </c>
      <c r="G118" s="19">
        <f>SUM(G112:G117)</f>
        <v>21</v>
      </c>
      <c r="H118" s="19">
        <f>SUM(H112:H117)</f>
        <v>18</v>
      </c>
      <c r="I118" s="19">
        <f>SUM(I112:I117)</f>
        <v>73</v>
      </c>
      <c r="J118" s="19">
        <f>SUM(J112:J117)</f>
        <v>618</v>
      </c>
      <c r="K118" s="25"/>
      <c r="L118" s="19">
        <f>SUM(L112:L117)</f>
        <v>87.000000000000014</v>
      </c>
    </row>
    <row r="119" spans="1:12" ht="14.4" x14ac:dyDescent="0.3">
      <c r="A119" s="13">
        <f>A112</f>
        <v>2</v>
      </c>
      <c r="B119" s="13">
        <f>B112</f>
        <v>2</v>
      </c>
      <c r="C119" s="10" t="s">
        <v>25</v>
      </c>
      <c r="D119" s="7" t="s">
        <v>26</v>
      </c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14"/>
      <c r="B120" s="15"/>
      <c r="C120" s="11"/>
      <c r="D120" s="7" t="s">
        <v>27</v>
      </c>
      <c r="E120" s="52" t="s">
        <v>59</v>
      </c>
      <c r="F120" s="43">
        <v>250</v>
      </c>
      <c r="G120" s="43">
        <v>5</v>
      </c>
      <c r="H120" s="43">
        <v>6</v>
      </c>
      <c r="I120" s="43">
        <v>22</v>
      </c>
      <c r="J120" s="43">
        <v>169</v>
      </c>
      <c r="K120" s="44">
        <v>139</v>
      </c>
      <c r="L120" s="43">
        <v>9.25</v>
      </c>
    </row>
    <row r="121" spans="1:12" ht="14.4" x14ac:dyDescent="0.3">
      <c r="A121" s="14"/>
      <c r="B121" s="15"/>
      <c r="C121" s="11"/>
      <c r="D121" s="7" t="s">
        <v>28</v>
      </c>
      <c r="E121" s="52" t="s">
        <v>82</v>
      </c>
      <c r="F121" s="43">
        <v>100</v>
      </c>
      <c r="G121" s="43">
        <v>9</v>
      </c>
      <c r="H121" s="43">
        <v>15</v>
      </c>
      <c r="I121" s="43">
        <v>3</v>
      </c>
      <c r="J121" s="43">
        <v>260</v>
      </c>
      <c r="K121" s="44">
        <v>260</v>
      </c>
      <c r="L121" s="43">
        <v>50.74</v>
      </c>
    </row>
    <row r="122" spans="1:12" ht="14.4" x14ac:dyDescent="0.3">
      <c r="A122" s="14"/>
      <c r="B122" s="15"/>
      <c r="C122" s="11"/>
      <c r="D122" s="7" t="s">
        <v>29</v>
      </c>
      <c r="E122" s="52" t="s">
        <v>67</v>
      </c>
      <c r="F122" s="43">
        <v>180</v>
      </c>
      <c r="G122" s="43">
        <v>8</v>
      </c>
      <c r="H122" s="43">
        <v>6</v>
      </c>
      <c r="I122" s="43">
        <v>39</v>
      </c>
      <c r="J122" s="43">
        <v>244</v>
      </c>
      <c r="K122" s="44">
        <v>508</v>
      </c>
      <c r="L122" s="43">
        <v>15.31</v>
      </c>
    </row>
    <row r="123" spans="1:12" ht="14.4" x14ac:dyDescent="0.3">
      <c r="A123" s="14"/>
      <c r="B123" s="15"/>
      <c r="C123" s="11"/>
      <c r="D123" s="7" t="s">
        <v>30</v>
      </c>
      <c r="E123" s="52" t="s">
        <v>75</v>
      </c>
      <c r="F123" s="43">
        <v>187</v>
      </c>
      <c r="G123" s="43">
        <v>0</v>
      </c>
      <c r="H123" s="43">
        <v>0</v>
      </c>
      <c r="I123" s="43">
        <v>15</v>
      </c>
      <c r="J123" s="43">
        <v>57</v>
      </c>
      <c r="K123" s="44">
        <v>634</v>
      </c>
      <c r="L123" s="43">
        <v>6.27</v>
      </c>
    </row>
    <row r="124" spans="1:12" ht="14.4" x14ac:dyDescent="0.3">
      <c r="A124" s="14"/>
      <c r="B124" s="15"/>
      <c r="C124" s="11"/>
      <c r="D124" s="7" t="s">
        <v>32</v>
      </c>
      <c r="E124" s="52" t="s">
        <v>54</v>
      </c>
      <c r="F124" s="43">
        <v>60</v>
      </c>
      <c r="G124" s="43">
        <v>3</v>
      </c>
      <c r="H124" s="43">
        <v>0</v>
      </c>
      <c r="I124" s="43">
        <v>30</v>
      </c>
      <c r="J124" s="43">
        <v>68</v>
      </c>
      <c r="K124" s="44" t="s">
        <v>44</v>
      </c>
      <c r="L124" s="43">
        <v>5.43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SUM(F119:F126)</f>
        <v>777</v>
      </c>
      <c r="G127" s="19">
        <f>SUM(G119:G126)</f>
        <v>25</v>
      </c>
      <c r="H127" s="19">
        <f>SUM(H119:H126)</f>
        <v>27</v>
      </c>
      <c r="I127" s="19">
        <f>SUM(I119:I126)</f>
        <v>109</v>
      </c>
      <c r="J127" s="19">
        <f>SUM(J119:J126)</f>
        <v>798</v>
      </c>
      <c r="K127" s="25"/>
      <c r="L127" s="19">
        <f>SUM(L119:L126)</f>
        <v>87</v>
      </c>
    </row>
    <row r="128" spans="1:12" ht="15" thickBot="1" x14ac:dyDescent="0.3">
      <c r="A128" s="33">
        <f>A112</f>
        <v>2</v>
      </c>
      <c r="B128" s="33">
        <f>B112</f>
        <v>2</v>
      </c>
      <c r="C128" s="59" t="s">
        <v>4</v>
      </c>
      <c r="D128" s="60"/>
      <c r="E128" s="31"/>
      <c r="F128" s="32">
        <f>F118+F127</f>
        <v>1387</v>
      </c>
      <c r="G128" s="32">
        <f>G118+G127</f>
        <v>46</v>
      </c>
      <c r="H128" s="32">
        <f>H118+H127</f>
        <v>45</v>
      </c>
      <c r="I128" s="32">
        <f>I118+I127</f>
        <v>182</v>
      </c>
      <c r="J128" s="32">
        <f>J118+J127</f>
        <v>1416</v>
      </c>
      <c r="K128" s="32"/>
      <c r="L128" s="32">
        <f>L118+L127</f>
        <v>174</v>
      </c>
    </row>
    <row r="129" spans="1:12" ht="14.4" x14ac:dyDescent="0.3">
      <c r="A129" s="20">
        <v>2</v>
      </c>
      <c r="B129" s="21">
        <v>3</v>
      </c>
      <c r="C129" s="22" t="s">
        <v>20</v>
      </c>
      <c r="D129" s="5" t="s">
        <v>21</v>
      </c>
      <c r="E129" s="39" t="s">
        <v>83</v>
      </c>
      <c r="F129" s="40">
        <v>150</v>
      </c>
      <c r="G129" s="40">
        <v>14</v>
      </c>
      <c r="H129" s="40">
        <v>16</v>
      </c>
      <c r="I129" s="40">
        <v>22</v>
      </c>
      <c r="J129" s="40">
        <v>306</v>
      </c>
      <c r="K129" s="41">
        <v>366</v>
      </c>
      <c r="L129" s="40">
        <v>58.49</v>
      </c>
    </row>
    <row r="130" spans="1:12" ht="14.4" x14ac:dyDescent="0.3">
      <c r="A130" s="23"/>
      <c r="B130" s="15"/>
      <c r="C130" s="11"/>
      <c r="D130" s="7" t="s">
        <v>30</v>
      </c>
      <c r="E130" s="42" t="s">
        <v>75</v>
      </c>
      <c r="F130" s="43">
        <v>187</v>
      </c>
      <c r="G130" s="43">
        <v>0</v>
      </c>
      <c r="H130" s="43">
        <v>0</v>
      </c>
      <c r="I130" s="43">
        <v>15</v>
      </c>
      <c r="J130" s="43">
        <v>57</v>
      </c>
      <c r="K130" s="44">
        <v>375</v>
      </c>
      <c r="L130" s="43">
        <v>5.67</v>
      </c>
    </row>
    <row r="131" spans="1:12" ht="15.75" customHeight="1" x14ac:dyDescent="0.3">
      <c r="A131" s="23"/>
      <c r="B131" s="15"/>
      <c r="C131" s="11"/>
      <c r="D131" s="7" t="s">
        <v>23</v>
      </c>
      <c r="E131" s="42" t="s">
        <v>84</v>
      </c>
      <c r="F131" s="43">
        <v>40</v>
      </c>
      <c r="G131" s="43">
        <v>1</v>
      </c>
      <c r="H131" s="43">
        <v>0</v>
      </c>
      <c r="I131" s="43">
        <v>10</v>
      </c>
      <c r="J131" s="43">
        <v>52</v>
      </c>
      <c r="K131" s="44"/>
      <c r="L131" s="43">
        <v>4.08</v>
      </c>
    </row>
    <row r="132" spans="1:12" ht="14.4" x14ac:dyDescent="0.3">
      <c r="A132" s="23"/>
      <c r="B132" s="15"/>
      <c r="C132" s="11"/>
      <c r="D132" s="7" t="s">
        <v>24</v>
      </c>
      <c r="E132" s="42" t="s">
        <v>64</v>
      </c>
      <c r="F132" s="43">
        <v>170</v>
      </c>
      <c r="G132" s="43">
        <v>1</v>
      </c>
      <c r="H132" s="43">
        <v>1</v>
      </c>
      <c r="I132" s="43">
        <v>13</v>
      </c>
      <c r="J132" s="43">
        <v>106</v>
      </c>
      <c r="K132" s="44"/>
      <c r="L132" s="43">
        <v>18.760000000000002</v>
      </c>
    </row>
    <row r="133" spans="1:12" ht="14.4" x14ac:dyDescent="0.3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4"/>
      <c r="B135" s="17"/>
      <c r="C135" s="8"/>
      <c r="D135" s="18" t="s">
        <v>33</v>
      </c>
      <c r="E135" s="9"/>
      <c r="F135" s="19">
        <f>SUM(F129:F134)</f>
        <v>547</v>
      </c>
      <c r="G135" s="19">
        <f>SUM(G129:G134)</f>
        <v>16</v>
      </c>
      <c r="H135" s="19">
        <f>SUM(H129:H134)</f>
        <v>17</v>
      </c>
      <c r="I135" s="19">
        <f>SUM(I129:I134)</f>
        <v>60</v>
      </c>
      <c r="J135" s="19">
        <f>SUM(J129:J134)</f>
        <v>521</v>
      </c>
      <c r="K135" s="25"/>
      <c r="L135" s="19">
        <f>SUM(L129:L134)</f>
        <v>87</v>
      </c>
    </row>
    <row r="136" spans="1:12" ht="14.4" x14ac:dyDescent="0.3">
      <c r="A136" s="26">
        <f>A129</f>
        <v>2</v>
      </c>
      <c r="B136" s="13">
        <f>B129</f>
        <v>3</v>
      </c>
      <c r="C136" s="10" t="s">
        <v>25</v>
      </c>
      <c r="D136" s="7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3"/>
      <c r="B137" s="15"/>
      <c r="C137" s="11"/>
      <c r="D137" s="7" t="s">
        <v>27</v>
      </c>
      <c r="E137" s="52" t="s">
        <v>85</v>
      </c>
      <c r="F137" s="43">
        <v>265</v>
      </c>
      <c r="G137" s="43">
        <v>5</v>
      </c>
      <c r="H137" s="43">
        <v>7</v>
      </c>
      <c r="I137" s="43">
        <v>16</v>
      </c>
      <c r="J137" s="43">
        <v>145</v>
      </c>
      <c r="K137" s="44">
        <v>147</v>
      </c>
      <c r="L137" s="43">
        <v>19.66</v>
      </c>
    </row>
    <row r="138" spans="1:12" ht="14.4" x14ac:dyDescent="0.3">
      <c r="A138" s="23"/>
      <c r="B138" s="15"/>
      <c r="C138" s="11"/>
      <c r="D138" s="7" t="s">
        <v>28</v>
      </c>
      <c r="E138" s="52" t="s">
        <v>86</v>
      </c>
      <c r="F138" s="43">
        <v>90</v>
      </c>
      <c r="G138" s="43">
        <v>15</v>
      </c>
      <c r="H138" s="43">
        <v>14</v>
      </c>
      <c r="I138" s="43">
        <v>14</v>
      </c>
      <c r="J138" s="43">
        <v>344</v>
      </c>
      <c r="K138" s="44">
        <v>451</v>
      </c>
      <c r="L138" s="43">
        <v>38.96</v>
      </c>
    </row>
    <row r="139" spans="1:12" ht="14.4" x14ac:dyDescent="0.3">
      <c r="A139" s="23"/>
      <c r="B139" s="15"/>
      <c r="C139" s="11"/>
      <c r="D139" s="7" t="s">
        <v>29</v>
      </c>
      <c r="E139" s="52" t="s">
        <v>87</v>
      </c>
      <c r="F139" s="43">
        <v>150</v>
      </c>
      <c r="G139" s="43">
        <v>4</v>
      </c>
      <c r="H139" s="43">
        <v>3</v>
      </c>
      <c r="I139" s="43">
        <v>19</v>
      </c>
      <c r="J139" s="43">
        <v>174</v>
      </c>
      <c r="K139" s="44">
        <v>540</v>
      </c>
      <c r="L139" s="43">
        <v>16.100000000000001</v>
      </c>
    </row>
    <row r="140" spans="1:12" ht="14.4" x14ac:dyDescent="0.3">
      <c r="A140" s="23"/>
      <c r="B140" s="15"/>
      <c r="C140" s="11"/>
      <c r="D140" s="7" t="s">
        <v>30</v>
      </c>
      <c r="E140" s="52" t="s">
        <v>53</v>
      </c>
      <c r="F140" s="43">
        <v>180</v>
      </c>
      <c r="G140" s="43">
        <v>0</v>
      </c>
      <c r="H140" s="43">
        <v>0</v>
      </c>
      <c r="I140" s="43">
        <v>31</v>
      </c>
      <c r="J140" s="43">
        <v>124</v>
      </c>
      <c r="K140" s="44">
        <v>639</v>
      </c>
      <c r="L140" s="43">
        <v>8.27</v>
      </c>
    </row>
    <row r="141" spans="1:12" ht="14.4" x14ac:dyDescent="0.3">
      <c r="A141" s="23"/>
      <c r="B141" s="15"/>
      <c r="C141" s="11"/>
      <c r="D141" s="7" t="s">
        <v>32</v>
      </c>
      <c r="E141" s="52" t="s">
        <v>54</v>
      </c>
      <c r="F141" s="43">
        <v>60</v>
      </c>
      <c r="G141" s="43">
        <v>3</v>
      </c>
      <c r="H141" s="43">
        <v>0</v>
      </c>
      <c r="I141" s="43">
        <v>20</v>
      </c>
      <c r="J141" s="43">
        <v>92</v>
      </c>
      <c r="K141" s="44" t="s">
        <v>44</v>
      </c>
      <c r="L141" s="43">
        <v>4.01</v>
      </c>
    </row>
    <row r="142" spans="1:12" ht="14.4" x14ac:dyDescent="0.3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4"/>
      <c r="B144" s="17"/>
      <c r="C144" s="8"/>
      <c r="D144" s="18" t="s">
        <v>33</v>
      </c>
      <c r="E144" s="9"/>
      <c r="F144" s="19">
        <f>SUM(F136:F143)</f>
        <v>745</v>
      </c>
      <c r="G144" s="19">
        <f>SUM(G136:G143)</f>
        <v>27</v>
      </c>
      <c r="H144" s="19">
        <f>SUM(H136:H143)</f>
        <v>24</v>
      </c>
      <c r="I144" s="19">
        <f>SUM(I136:I143)</f>
        <v>100</v>
      </c>
      <c r="J144" s="19">
        <f>SUM(J136:J143)</f>
        <v>879</v>
      </c>
      <c r="K144" s="25"/>
      <c r="L144" s="19">
        <f>SUM(L136:L143)</f>
        <v>87</v>
      </c>
    </row>
    <row r="145" spans="1:12" ht="15" thickBot="1" x14ac:dyDescent="0.3">
      <c r="A145" s="29">
        <f>A129</f>
        <v>2</v>
      </c>
      <c r="B145" s="30">
        <f>B129</f>
        <v>3</v>
      </c>
      <c r="C145" s="59" t="s">
        <v>4</v>
      </c>
      <c r="D145" s="60"/>
      <c r="E145" s="31"/>
      <c r="F145" s="32">
        <f>F135+F144</f>
        <v>1292</v>
      </c>
      <c r="G145" s="32">
        <f>G135+G144</f>
        <v>43</v>
      </c>
      <c r="H145" s="32">
        <f>H135+H144</f>
        <v>41</v>
      </c>
      <c r="I145" s="32">
        <f>I135+I144</f>
        <v>160</v>
      </c>
      <c r="J145" s="32">
        <f>J135+J144</f>
        <v>1400</v>
      </c>
      <c r="K145" s="32"/>
      <c r="L145" s="32">
        <f>L135+L144</f>
        <v>174</v>
      </c>
    </row>
    <row r="146" spans="1:12" ht="14.4" x14ac:dyDescent="0.3">
      <c r="A146" s="20">
        <v>2</v>
      </c>
      <c r="B146" s="21">
        <v>4</v>
      </c>
      <c r="C146" s="22" t="s">
        <v>20</v>
      </c>
      <c r="D146" s="5" t="s">
        <v>21</v>
      </c>
      <c r="E146" s="51" t="s">
        <v>88</v>
      </c>
      <c r="F146" s="40">
        <v>150</v>
      </c>
      <c r="G146" s="40">
        <v>8</v>
      </c>
      <c r="H146" s="40">
        <v>8</v>
      </c>
      <c r="I146" s="40">
        <v>8</v>
      </c>
      <c r="J146" s="40">
        <v>261</v>
      </c>
      <c r="K146" s="41">
        <v>451</v>
      </c>
      <c r="L146" s="40">
        <v>42.24</v>
      </c>
    </row>
    <row r="147" spans="1:12" ht="14.4" x14ac:dyDescent="0.3">
      <c r="A147" s="23"/>
      <c r="B147" s="15"/>
      <c r="C147" s="11"/>
      <c r="D147" s="7" t="s">
        <v>29</v>
      </c>
      <c r="E147" s="52" t="s">
        <v>56</v>
      </c>
      <c r="F147" s="43">
        <v>150</v>
      </c>
      <c r="G147" s="43">
        <v>4</v>
      </c>
      <c r="H147" s="43">
        <v>8</v>
      </c>
      <c r="I147" s="43">
        <v>26</v>
      </c>
      <c r="J147" s="43">
        <v>196</v>
      </c>
      <c r="K147" s="44">
        <v>520</v>
      </c>
      <c r="L147" s="43">
        <v>28.49</v>
      </c>
    </row>
    <row r="148" spans="1:12" ht="14.4" x14ac:dyDescent="0.3">
      <c r="A148" s="23"/>
      <c r="B148" s="15"/>
      <c r="C148" s="11"/>
      <c r="D148" s="7" t="s">
        <v>22</v>
      </c>
      <c r="E148" s="52" t="s">
        <v>70</v>
      </c>
      <c r="F148" s="43">
        <v>180</v>
      </c>
      <c r="G148" s="43">
        <v>0</v>
      </c>
      <c r="H148" s="43">
        <v>0</v>
      </c>
      <c r="I148" s="43">
        <v>15</v>
      </c>
      <c r="J148" s="43">
        <v>57</v>
      </c>
      <c r="K148" s="44">
        <v>685</v>
      </c>
      <c r="L148" s="43">
        <v>4.67</v>
      </c>
    </row>
    <row r="149" spans="1:12" ht="14.4" x14ac:dyDescent="0.3">
      <c r="A149" s="23"/>
      <c r="B149" s="15"/>
      <c r="C149" s="11"/>
      <c r="D149" s="7" t="s">
        <v>23</v>
      </c>
      <c r="E149" s="52" t="s">
        <v>54</v>
      </c>
      <c r="F149" s="43">
        <v>60</v>
      </c>
      <c r="G149" s="43">
        <v>2</v>
      </c>
      <c r="H149" s="43">
        <v>0</v>
      </c>
      <c r="I149" s="43">
        <v>15</v>
      </c>
      <c r="J149" s="43">
        <v>68</v>
      </c>
      <c r="K149" s="44" t="s">
        <v>44</v>
      </c>
      <c r="L149" s="43">
        <v>3.08</v>
      </c>
    </row>
    <row r="150" spans="1:12" ht="14.4" x14ac:dyDescent="0.3">
      <c r="A150" s="23"/>
      <c r="B150" s="15"/>
      <c r="C150" s="11"/>
      <c r="D150" s="54" t="s">
        <v>42</v>
      </c>
      <c r="E150" s="5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26</v>
      </c>
      <c r="E151" s="42" t="str">
        <f>$E$116</f>
        <v>Овощи /огурец свежий/</v>
      </c>
      <c r="F151" s="43">
        <v>60</v>
      </c>
      <c r="G151" s="43">
        <v>0</v>
      </c>
      <c r="H151" s="43">
        <v>0</v>
      </c>
      <c r="I151" s="43">
        <v>1</v>
      </c>
      <c r="J151" s="43">
        <v>3</v>
      </c>
      <c r="K151" s="44"/>
      <c r="L151" s="43">
        <v>8.52</v>
      </c>
    </row>
    <row r="152" spans="1:12" ht="14.4" x14ac:dyDescent="0.3">
      <c r="A152" s="23"/>
      <c r="B152" s="15"/>
      <c r="C152" s="11"/>
      <c r="D152" s="53" t="s">
        <v>33</v>
      </c>
      <c r="E152" s="42"/>
      <c r="F152" s="43">
        <f>SUM(F146:F151)</f>
        <v>600</v>
      </c>
      <c r="G152" s="43">
        <f>SUM(G146:G151)</f>
        <v>14</v>
      </c>
      <c r="H152" s="43">
        <f>SUM(H146:H151)</f>
        <v>16</v>
      </c>
      <c r="I152" s="43">
        <f>SUM(I146:I151)</f>
        <v>65</v>
      </c>
      <c r="J152" s="43">
        <f>SUM(J146:J151)</f>
        <v>585</v>
      </c>
      <c r="K152" s="43"/>
      <c r="L152" s="43">
        <f t="shared" ref="L152" si="28">SUM(L146:L151)</f>
        <v>87</v>
      </c>
    </row>
    <row r="153" spans="1:12" ht="14.4" x14ac:dyDescent="0.3">
      <c r="A153" s="26">
        <f>A146</f>
        <v>2</v>
      </c>
      <c r="B153" s="13">
        <f>B146</f>
        <v>4</v>
      </c>
      <c r="C153" s="10" t="s">
        <v>25</v>
      </c>
      <c r="D153" s="7" t="s">
        <v>26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27</v>
      </c>
      <c r="E154" s="52" t="s">
        <v>89</v>
      </c>
      <c r="F154" s="43">
        <v>260</v>
      </c>
      <c r="G154" s="43">
        <v>2</v>
      </c>
      <c r="H154" s="43">
        <v>6</v>
      </c>
      <c r="I154" s="43">
        <v>10</v>
      </c>
      <c r="J154" s="43">
        <v>104</v>
      </c>
      <c r="K154" s="44">
        <v>124</v>
      </c>
      <c r="L154" s="43">
        <v>11.16</v>
      </c>
    </row>
    <row r="155" spans="1:12" ht="14.4" x14ac:dyDescent="0.3">
      <c r="A155" s="23"/>
      <c r="B155" s="15"/>
      <c r="C155" s="11"/>
      <c r="D155" s="7" t="s">
        <v>28</v>
      </c>
      <c r="E155" s="52" t="s">
        <v>90</v>
      </c>
      <c r="F155" s="43">
        <v>150</v>
      </c>
      <c r="G155" s="43">
        <v>20</v>
      </c>
      <c r="H155" s="43">
        <v>19</v>
      </c>
      <c r="I155" s="43">
        <v>33</v>
      </c>
      <c r="J155" s="43">
        <v>386</v>
      </c>
      <c r="K155" s="44">
        <v>443</v>
      </c>
      <c r="L155" s="43">
        <v>48.12</v>
      </c>
    </row>
    <row r="156" spans="1:12" ht="14.4" x14ac:dyDescent="0.3">
      <c r="A156" s="23"/>
      <c r="B156" s="15"/>
      <c r="C156" s="11"/>
      <c r="D156" s="7" t="s">
        <v>30</v>
      </c>
      <c r="E156" s="52" t="s">
        <v>62</v>
      </c>
      <c r="F156" s="43">
        <v>180</v>
      </c>
      <c r="G156" s="43">
        <v>0</v>
      </c>
      <c r="H156" s="43">
        <v>0</v>
      </c>
      <c r="I156" s="43">
        <v>49</v>
      </c>
      <c r="J156" s="43">
        <v>142</v>
      </c>
      <c r="K156" s="44">
        <v>631</v>
      </c>
      <c r="L156" s="43">
        <v>11.42</v>
      </c>
    </row>
    <row r="157" spans="1:12" ht="14.4" x14ac:dyDescent="0.3">
      <c r="A157" s="23"/>
      <c r="B157" s="15"/>
      <c r="C157" s="11"/>
      <c r="D157" s="7" t="s">
        <v>32</v>
      </c>
      <c r="E157" s="52" t="s">
        <v>54</v>
      </c>
      <c r="F157" s="43">
        <v>60</v>
      </c>
      <c r="G157" s="43">
        <v>3</v>
      </c>
      <c r="H157" s="43">
        <v>1</v>
      </c>
      <c r="I157" s="43">
        <v>29</v>
      </c>
      <c r="J157" s="43">
        <v>137</v>
      </c>
      <c r="K157" s="44" t="s">
        <v>44</v>
      </c>
      <c r="L157" s="43">
        <v>5.3</v>
      </c>
    </row>
    <row r="158" spans="1:12" ht="14.4" x14ac:dyDescent="0.3">
      <c r="A158" s="23"/>
      <c r="B158" s="15"/>
      <c r="C158" s="11"/>
      <c r="D158" s="7" t="s">
        <v>24</v>
      </c>
      <c r="E158" s="42" t="s">
        <v>64</v>
      </c>
      <c r="F158" s="43">
        <v>100</v>
      </c>
      <c r="G158" s="43">
        <v>0</v>
      </c>
      <c r="H158" s="43">
        <v>0</v>
      </c>
      <c r="I158" s="43">
        <v>4</v>
      </c>
      <c r="J158" s="43">
        <v>43</v>
      </c>
      <c r="K158" s="44">
        <v>10</v>
      </c>
      <c r="L158" s="43">
        <v>11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4"/>
      <c r="B160" s="17"/>
      <c r="C160" s="8"/>
      <c r="D160" s="18" t="s">
        <v>33</v>
      </c>
      <c r="E160" s="9"/>
      <c r="F160" s="19">
        <f>SUM(F153:F159)</f>
        <v>750</v>
      </c>
      <c r="G160" s="19">
        <f>SUM(G153:G159)</f>
        <v>25</v>
      </c>
      <c r="H160" s="19">
        <f>SUM(H153:H159)</f>
        <v>26</v>
      </c>
      <c r="I160" s="19">
        <f>SUM(I153:I159)</f>
        <v>125</v>
      </c>
      <c r="J160" s="19">
        <f>SUM(J153:J159)</f>
        <v>812</v>
      </c>
      <c r="K160" s="25"/>
      <c r="L160" s="19">
        <f>SUM(L153:L159)</f>
        <v>87</v>
      </c>
    </row>
    <row r="161" spans="1:12" ht="15" thickBot="1" x14ac:dyDescent="0.3">
      <c r="A161" s="29">
        <f>A146</f>
        <v>2</v>
      </c>
      <c r="B161" s="30">
        <f>B146</f>
        <v>4</v>
      </c>
      <c r="C161" s="59" t="s">
        <v>4</v>
      </c>
      <c r="D161" s="60"/>
      <c r="E161" s="31"/>
      <c r="F161" s="32">
        <f>F152+F160</f>
        <v>1350</v>
      </c>
      <c r="G161" s="32">
        <f>G152+G160</f>
        <v>39</v>
      </c>
      <c r="H161" s="32">
        <f>H152+H160</f>
        <v>42</v>
      </c>
      <c r="I161" s="32">
        <f>I152+I160</f>
        <v>190</v>
      </c>
      <c r="J161" s="32">
        <f>J152+J160</f>
        <v>1397</v>
      </c>
      <c r="K161" s="32"/>
      <c r="L161" s="32">
        <f>L152+L160</f>
        <v>174</v>
      </c>
    </row>
    <row r="162" spans="1:12" ht="14.4" x14ac:dyDescent="0.3">
      <c r="A162" s="20">
        <v>2</v>
      </c>
      <c r="B162" s="21">
        <v>5</v>
      </c>
      <c r="C162" s="22" t="s">
        <v>20</v>
      </c>
      <c r="D162" s="5" t="s">
        <v>21</v>
      </c>
      <c r="E162" s="51" t="s">
        <v>91</v>
      </c>
      <c r="F162" s="40">
        <v>150</v>
      </c>
      <c r="G162" s="40">
        <v>13</v>
      </c>
      <c r="H162" s="40">
        <v>9</v>
      </c>
      <c r="I162" s="40">
        <v>32</v>
      </c>
      <c r="J162" s="40">
        <v>284</v>
      </c>
      <c r="K162" s="41">
        <v>4</v>
      </c>
      <c r="L162" s="40">
        <v>49.85</v>
      </c>
    </row>
    <row r="163" spans="1:12" ht="14.4" x14ac:dyDescent="0.3">
      <c r="A163" s="23"/>
      <c r="B163" s="15"/>
      <c r="C163" s="11"/>
      <c r="D163" s="7" t="s">
        <v>29</v>
      </c>
      <c r="E163" s="42" t="s">
        <v>67</v>
      </c>
      <c r="F163" s="43">
        <v>150</v>
      </c>
      <c r="G163" s="43">
        <v>4</v>
      </c>
      <c r="H163" s="43">
        <v>4</v>
      </c>
      <c r="I163" s="43">
        <v>10</v>
      </c>
      <c r="J163" s="43">
        <v>352</v>
      </c>
      <c r="K163" s="44">
        <v>171</v>
      </c>
      <c r="L163" s="43">
        <v>18.62</v>
      </c>
    </row>
    <row r="164" spans="1:12" ht="14.4" x14ac:dyDescent="0.3">
      <c r="A164" s="23"/>
      <c r="B164" s="15"/>
      <c r="C164" s="11"/>
      <c r="D164" s="7" t="s">
        <v>30</v>
      </c>
      <c r="E164" s="52" t="s">
        <v>75</v>
      </c>
      <c r="F164" s="43">
        <v>187</v>
      </c>
      <c r="G164" s="43">
        <v>0</v>
      </c>
      <c r="H164" s="43">
        <v>0</v>
      </c>
      <c r="I164" s="43">
        <v>15</v>
      </c>
      <c r="J164" s="43">
        <v>57</v>
      </c>
      <c r="K164" s="44">
        <v>694</v>
      </c>
      <c r="L164" s="43">
        <v>6.28</v>
      </c>
    </row>
    <row r="165" spans="1:12" ht="14.4" x14ac:dyDescent="0.3">
      <c r="A165" s="23"/>
      <c r="B165" s="15"/>
      <c r="C165" s="11"/>
      <c r="D165" s="7" t="s">
        <v>23</v>
      </c>
      <c r="E165" s="52" t="s">
        <v>54</v>
      </c>
      <c r="F165" s="43">
        <v>30</v>
      </c>
      <c r="G165" s="43">
        <v>1</v>
      </c>
      <c r="H165" s="43">
        <v>4</v>
      </c>
      <c r="I165" s="43">
        <v>23</v>
      </c>
      <c r="J165" s="43">
        <v>68</v>
      </c>
      <c r="K165" s="44" t="s">
        <v>44</v>
      </c>
      <c r="L165" s="43">
        <v>3.25</v>
      </c>
    </row>
    <row r="166" spans="1:12" ht="14.4" x14ac:dyDescent="0.3">
      <c r="A166" s="23"/>
      <c r="B166" s="15"/>
      <c r="C166" s="11"/>
      <c r="D166" s="7" t="s">
        <v>42</v>
      </c>
      <c r="E166" s="52" t="s">
        <v>80</v>
      </c>
      <c r="F166" s="43">
        <v>30</v>
      </c>
      <c r="G166" s="43">
        <v>1</v>
      </c>
      <c r="H166" s="43">
        <v>2</v>
      </c>
      <c r="I166" s="43">
        <v>6</v>
      </c>
      <c r="J166" s="43">
        <v>23</v>
      </c>
      <c r="K166" s="44" t="s">
        <v>44</v>
      </c>
      <c r="L166" s="43">
        <v>9</v>
      </c>
    </row>
    <row r="167" spans="1:12" ht="14.4" x14ac:dyDescent="0.3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.75" customHeight="1" x14ac:dyDescent="0.3">
      <c r="A168" s="24"/>
      <c r="B168" s="17"/>
      <c r="C168" s="8"/>
      <c r="D168" s="18" t="s">
        <v>33</v>
      </c>
      <c r="E168" s="9"/>
      <c r="F168" s="19">
        <v>580</v>
      </c>
      <c r="G168" s="19">
        <v>18</v>
      </c>
      <c r="H168" s="19">
        <f>SUM(H162:H167)</f>
        <v>19</v>
      </c>
      <c r="I168" s="19">
        <f>SUM(I162:I167)</f>
        <v>86</v>
      </c>
      <c r="J168" s="19">
        <f>SUM(J162:J167)</f>
        <v>784</v>
      </c>
      <c r="K168" s="25"/>
      <c r="L168" s="19">
        <v>87</v>
      </c>
    </row>
    <row r="169" spans="1:12" ht="14.4" x14ac:dyDescent="0.3">
      <c r="A169" s="26">
        <f>A162</f>
        <v>2</v>
      </c>
      <c r="B169" s="13">
        <f>B162</f>
        <v>5</v>
      </c>
      <c r="C169" s="10" t="s">
        <v>25</v>
      </c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27</v>
      </c>
      <c r="E170" s="52" t="s">
        <v>92</v>
      </c>
      <c r="F170" s="43">
        <v>260</v>
      </c>
      <c r="G170" s="43">
        <v>2</v>
      </c>
      <c r="H170" s="43">
        <v>3</v>
      </c>
      <c r="I170" s="43">
        <v>16</v>
      </c>
      <c r="J170" s="43">
        <v>108</v>
      </c>
      <c r="K170" s="44">
        <v>96</v>
      </c>
      <c r="L170" s="43">
        <v>18.579999999999998</v>
      </c>
    </row>
    <row r="171" spans="1:12" ht="14.4" x14ac:dyDescent="0.3">
      <c r="A171" s="23"/>
      <c r="B171" s="15"/>
      <c r="C171" s="11"/>
      <c r="D171" s="7" t="s">
        <v>28</v>
      </c>
      <c r="E171" s="52" t="s">
        <v>93</v>
      </c>
      <c r="F171" s="43">
        <v>90</v>
      </c>
      <c r="G171" s="43">
        <v>14</v>
      </c>
      <c r="H171" s="43">
        <v>13</v>
      </c>
      <c r="I171" s="43">
        <v>17</v>
      </c>
      <c r="J171" s="43">
        <v>270</v>
      </c>
      <c r="K171" s="44">
        <v>294</v>
      </c>
      <c r="L171" s="43">
        <v>28.1</v>
      </c>
    </row>
    <row r="172" spans="1:12" ht="14.4" x14ac:dyDescent="0.3">
      <c r="A172" s="23"/>
      <c r="B172" s="15"/>
      <c r="C172" s="11"/>
      <c r="D172" s="7" t="s">
        <v>29</v>
      </c>
      <c r="E172" s="52" t="s">
        <v>74</v>
      </c>
      <c r="F172" s="43">
        <v>180</v>
      </c>
      <c r="G172" s="43">
        <v>6</v>
      </c>
      <c r="H172" s="43">
        <v>11</v>
      </c>
      <c r="I172" s="43">
        <v>41</v>
      </c>
      <c r="J172" s="43">
        <v>293</v>
      </c>
      <c r="K172" s="44">
        <v>202</v>
      </c>
      <c r="L172" s="43">
        <v>21.91</v>
      </c>
    </row>
    <row r="173" spans="1:12" ht="14.4" x14ac:dyDescent="0.3">
      <c r="A173" s="23"/>
      <c r="B173" s="15"/>
      <c r="C173" s="11"/>
      <c r="D173" s="7" t="s">
        <v>30</v>
      </c>
      <c r="E173" s="52" t="s">
        <v>62</v>
      </c>
      <c r="F173" s="43">
        <v>180</v>
      </c>
      <c r="G173" s="43">
        <v>0</v>
      </c>
      <c r="H173" s="43">
        <v>0</v>
      </c>
      <c r="I173" s="43">
        <v>33</v>
      </c>
      <c r="J173" s="43">
        <v>138</v>
      </c>
      <c r="K173" s="44">
        <v>342</v>
      </c>
      <c r="L173" s="43">
        <v>14.52</v>
      </c>
    </row>
    <row r="174" spans="1:12" ht="14.4" x14ac:dyDescent="0.3">
      <c r="A174" s="23"/>
      <c r="B174" s="15"/>
      <c r="C174" s="11"/>
      <c r="D174" s="7" t="s">
        <v>32</v>
      </c>
      <c r="E174" s="42" t="s">
        <v>54</v>
      </c>
      <c r="F174" s="43">
        <v>60</v>
      </c>
      <c r="G174" s="43">
        <v>1</v>
      </c>
      <c r="H174" s="43">
        <v>0</v>
      </c>
      <c r="I174" s="43">
        <v>10</v>
      </c>
      <c r="J174" s="43">
        <v>46</v>
      </c>
      <c r="K174" s="44" t="s">
        <v>44</v>
      </c>
      <c r="L174" s="43">
        <v>3.89</v>
      </c>
    </row>
    <row r="175" spans="1:12" ht="14.4" x14ac:dyDescent="0.3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4"/>
      <c r="B177" s="17"/>
      <c r="C177" s="8"/>
      <c r="D177" s="18" t="s">
        <v>33</v>
      </c>
      <c r="E177" s="9"/>
      <c r="F177" s="19">
        <f>SUM(F169:F176)</f>
        <v>770</v>
      </c>
      <c r="G177" s="19">
        <f>SUM(G169:G176)</f>
        <v>23</v>
      </c>
      <c r="H177" s="19">
        <f>SUM(H169:H176)</f>
        <v>27</v>
      </c>
      <c r="I177" s="19">
        <f>SUM(I169:I176)</f>
        <v>117</v>
      </c>
      <c r="J177" s="19">
        <f>SUM(J169:J176)</f>
        <v>855</v>
      </c>
      <c r="K177" s="25"/>
      <c r="L177" s="19">
        <f>SUM(L169:L176)</f>
        <v>87</v>
      </c>
    </row>
    <row r="178" spans="1:12" ht="15" thickBot="1" x14ac:dyDescent="0.3">
      <c r="A178" s="29">
        <f>A162</f>
        <v>2</v>
      </c>
      <c r="B178" s="30">
        <f>B162</f>
        <v>5</v>
      </c>
      <c r="C178" s="59" t="s">
        <v>4</v>
      </c>
      <c r="D178" s="60"/>
      <c r="E178" s="31"/>
      <c r="F178" s="32">
        <f>F168+F177</f>
        <v>1350</v>
      </c>
      <c r="G178" s="32">
        <f>G168+G177</f>
        <v>41</v>
      </c>
      <c r="H178" s="32">
        <f>H168+H177</f>
        <v>46</v>
      </c>
      <c r="I178" s="32">
        <f>I168+I177</f>
        <v>203</v>
      </c>
      <c r="J178" s="32">
        <f>J168+J177</f>
        <v>1639</v>
      </c>
      <c r="K178" s="32"/>
      <c r="L178" s="32">
        <f>L168+L177</f>
        <v>174</v>
      </c>
    </row>
    <row r="179" spans="1:12" ht="13.8" thickBot="1" x14ac:dyDescent="0.3">
      <c r="A179" s="27"/>
      <c r="B179" s="28"/>
      <c r="C179" s="61" t="s">
        <v>5</v>
      </c>
      <c r="D179" s="61"/>
      <c r="E179" s="61"/>
      <c r="F179" s="34">
        <f>(F23+F42+F60+F77+F94+F111+F128+F145+F161+F178)/(IF(F23=0,0,1)+IF(F42=0,0,1)+IF(F60=0,0,1)+IF(F77=0,0,1)+IF(F94=0,0,1)+IF(F111=0,0,1)+IF(F128=0,0,1)+IF(F145=0,0,1)+IF(F161=0,0,1)+IF(F178=0,0,1))</f>
        <v>1320.6</v>
      </c>
      <c r="G179" s="34">
        <f>(G23+G42+G60+G77+G94+G111+G128+G145+G161+G178)/(IF(G23=0,0,1)+IF(G42=0,0,1)+IF(G60=0,0,1)+IF(G77=0,0,1)+IF(G94=0,0,1)+IF(G111=0,0,1)+IF(G128=0,0,1)+IF(G145=0,0,1)+IF(G161=0,0,1)+IF(G178=0,0,1))</f>
        <v>41.3</v>
      </c>
      <c r="H179" s="34">
        <f>(H23+H42+H60+H77+H94+H111+H128+H145+H161+H178)/(IF(H23=0,0,1)+IF(H42=0,0,1)+IF(H60=0,0,1)+IF(H77=0,0,1)+IF(H94=0,0,1)+IF(H111=0,0,1)+IF(H128=0,0,1)+IF(H145=0,0,1)+IF(H161=0,0,1)+IF(H178=0,0,1))</f>
        <v>42.8</v>
      </c>
      <c r="I179" s="34">
        <f>(I23+I42+I60+I77+I94+I111+I128+I145+I161+I178)/(IF(I23=0,0,1)+IF(I42=0,0,1)+IF(I60=0,0,1)+IF(I77=0,0,1)+IF(I94=0,0,1)+IF(I111=0,0,1)+IF(I128=0,0,1)+IF(I145=0,0,1)+IF(I161=0,0,1)+IF(I178=0,0,1))</f>
        <v>179.1</v>
      </c>
      <c r="J179" s="34">
        <f>(J23+J42+J60+J77+J94+J111+J128+J145+J161+J178)/(IF(J23=0,0,1)+IF(J42=0,0,1)+IF(J60=0,0,1)+IF(J77=0,0,1)+IF(J94=0,0,1)+IF(J111=0,0,1)+IF(J128=0,0,1)+IF(J145=0,0,1)+IF(J161=0,0,1)+IF(J178=0,0,1))</f>
        <v>1416.2</v>
      </c>
      <c r="K179" s="34"/>
      <c r="L179" s="34">
        <f>(L23+L42+L60+L77+L94+L111+L128+L145+L161+L178)/(IF(L23=0,0,1)+IF(L42=0,0,1)+IF(L60=0,0,1)+IF(L77=0,0,1)+IF(L94=0,0,1)+IF(L111=0,0,1)+IF(L128=0,0,1)+IF(L145=0,0,1)+IF(L161=0,0,1)+IF(L178=0,0,1))</f>
        <v>174</v>
      </c>
    </row>
  </sheetData>
  <mergeCells count="14">
    <mergeCell ref="C77:D77"/>
    <mergeCell ref="C94:D94"/>
    <mergeCell ref="C23:D23"/>
    <mergeCell ref="C179:E179"/>
    <mergeCell ref="C178:D178"/>
    <mergeCell ref="C111:D111"/>
    <mergeCell ref="C128:D128"/>
    <mergeCell ref="C145:D145"/>
    <mergeCell ref="C161:D161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2026-01-14T10:57:10Z</cp:lastPrinted>
  <dcterms:created xsi:type="dcterms:W3CDTF">2022-05-16T14:23:56Z</dcterms:created>
  <dcterms:modified xsi:type="dcterms:W3CDTF">2026-01-14T10:57:56Z</dcterms:modified>
</cp:coreProperties>
</file>